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委託調査\R7年度委託調査\19.学割証\1.県より\"/>
    </mc:Choice>
  </mc:AlternateContent>
  <xr:revisionPtr revIDLastSave="0" documentId="8_{D5803BF5-A0BD-4092-A7E6-249EC7FAD3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業用（希望数入力）" sheetId="1" r:id="rId1"/>
  </sheets>
  <definedNames>
    <definedName name="_xlnm.Print_Area" localSheetId="0">'作業用（希望数入力）'!$A$1:$Q$35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 s="1"/>
  <c r="F20" i="1"/>
  <c r="H9" i="1" l="1"/>
  <c r="O15" i="1"/>
  <c r="O16" i="1"/>
  <c r="O17" i="1"/>
  <c r="O18" i="1"/>
  <c r="N26" i="1"/>
  <c r="N30" i="1"/>
  <c r="H22" i="1" l="1"/>
</calcChain>
</file>

<file path=xl/sharedStrings.xml><?xml version="1.0" encoding="utf-8"?>
<sst xmlns="http://schemas.openxmlformats.org/spreadsheetml/2006/main" count="51" uniqueCount="43">
  <si>
    <t>担当者氏名</t>
    <rPh sb="0" eb="2">
      <t>タントウ</t>
    </rPh>
    <rPh sb="2" eb="3">
      <t>シャ</t>
    </rPh>
    <rPh sb="3" eb="5">
      <t>シメイ</t>
    </rPh>
    <phoneticPr fontId="2"/>
  </si>
  <si>
    <t>電話番号</t>
    <rPh sb="0" eb="2">
      <t>デンワ</t>
    </rPh>
    <rPh sb="2" eb="3">
      <t>バン</t>
    </rPh>
    <rPh sb="3" eb="4">
      <t>ゴウ</t>
    </rPh>
    <phoneticPr fontId="2"/>
  </si>
  <si>
    <t>取扱部局名</t>
    <rPh sb="0" eb="2">
      <t>トリアツカイ</t>
    </rPh>
    <rPh sb="2" eb="4">
      <t>ブキョク</t>
    </rPh>
    <rPh sb="4" eb="5">
      <t>メイ</t>
    </rPh>
    <phoneticPr fontId="2"/>
  </si>
  <si>
    <t>令和８年度生徒数合計</t>
    <rPh sb="0" eb="2">
      <t>レイワ</t>
    </rPh>
    <rPh sb="3" eb="5">
      <t>ネンド</t>
    </rPh>
    <rPh sb="5" eb="8">
      <t>セイトスウ</t>
    </rPh>
    <rPh sb="8" eb="10">
      <t>ゴウケイ</t>
    </rPh>
    <phoneticPr fontId="2"/>
  </si>
  <si>
    <t>通信教育課程</t>
    <rPh sb="0" eb="4">
      <t>ツウシンキョウイク</t>
    </rPh>
    <rPh sb="4" eb="6">
      <t>カテイ</t>
    </rPh>
    <phoneticPr fontId="2"/>
  </si>
  <si>
    <t>各種学校</t>
    <rPh sb="0" eb="2">
      <t>カクシュ</t>
    </rPh>
    <rPh sb="2" eb="4">
      <t>ガッコウ</t>
    </rPh>
    <phoneticPr fontId="2"/>
  </si>
  <si>
    <t>専修学校</t>
    <rPh sb="0" eb="4">
      <t>センシュウガッコウ</t>
    </rPh>
    <phoneticPr fontId="2"/>
  </si>
  <si>
    <t>中学校（含：中等部）</t>
    <rPh sb="0" eb="3">
      <t>チュウガッコウ</t>
    </rPh>
    <rPh sb="4" eb="5">
      <t>フク</t>
    </rPh>
    <rPh sb="6" eb="9">
      <t>チュウトウブ</t>
    </rPh>
    <phoneticPr fontId="2"/>
  </si>
  <si>
    <t>高等学校（含：高等部）</t>
    <rPh sb="0" eb="2">
      <t>コウトウ</t>
    </rPh>
    <rPh sb="2" eb="4">
      <t>ガッコウ</t>
    </rPh>
    <rPh sb="5" eb="6">
      <t>ガン</t>
    </rPh>
    <rPh sb="7" eb="10">
      <t>コウトウブ</t>
    </rPh>
    <phoneticPr fontId="2"/>
  </si>
  <si>
    <t>令和８年度生徒数（令和８年５月１日時点の見込）</t>
    <rPh sb="0" eb="2">
      <t>レイワ</t>
    </rPh>
    <rPh sb="3" eb="5">
      <t>ネンド</t>
    </rPh>
    <rPh sb="5" eb="8">
      <t>セイトスウ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0" eb="22">
      <t>ミコミ</t>
    </rPh>
    <phoneticPr fontId="2"/>
  </si>
  <si>
    <t>令和７年度生徒数合計</t>
    <rPh sb="0" eb="2">
      <t>レイワ</t>
    </rPh>
    <rPh sb="3" eb="5">
      <t>ネンド</t>
    </rPh>
    <rPh sb="5" eb="8">
      <t>セイトスウ</t>
    </rPh>
    <rPh sb="8" eb="10">
      <t>ゴウケイ</t>
    </rPh>
    <phoneticPr fontId="2"/>
  </si>
  <si>
    <t>通信教育課程</t>
    <rPh sb="0" eb="6">
      <t>ツウシンキョウイクカテイ</t>
    </rPh>
    <phoneticPr fontId="2"/>
  </si>
  <si>
    <t>令和７年度生徒数（令和７年５月１日時点）</t>
    <rPh sb="0" eb="2">
      <t>レイワ</t>
    </rPh>
    <rPh sb="3" eb="5">
      <t>ネンド</t>
    </rPh>
    <rPh sb="5" eb="8">
      <t>セイトスウ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phoneticPr fontId="2"/>
  </si>
  <si>
    <t>使用見込枚数に対する
希望枚数の割合</t>
    <rPh sb="0" eb="4">
      <t>シヨウミコ</t>
    </rPh>
    <rPh sb="4" eb="6">
      <t>マイスウ</t>
    </rPh>
    <rPh sb="7" eb="8">
      <t>タイ</t>
    </rPh>
    <rPh sb="11" eb="15">
      <t>キボウマイスウ</t>
    </rPh>
    <rPh sb="16" eb="18">
      <t>ワリアイ</t>
    </rPh>
    <phoneticPr fontId="2"/>
  </si>
  <si>
    <t>使用見込枚数に対して
配付希望枚数が２倍以上になった理由</t>
    <rPh sb="0" eb="4">
      <t>シヨウミコ</t>
    </rPh>
    <rPh sb="4" eb="6">
      <t>マイスウ</t>
    </rPh>
    <rPh sb="7" eb="8">
      <t>タイ</t>
    </rPh>
    <rPh sb="11" eb="17">
      <t>ハイフキボウマイスウ</t>
    </rPh>
    <rPh sb="26" eb="28">
      <t>リユウ</t>
    </rPh>
    <phoneticPr fontId="2"/>
  </si>
  <si>
    <t>枚</t>
    <rPh sb="0" eb="1">
      <t>マイ</t>
    </rPh>
    <phoneticPr fontId="2"/>
  </si>
  <si>
    <t>令和８年度配付希望枚数</t>
    <rPh sb="0" eb="2">
      <t>レイワ</t>
    </rPh>
    <rPh sb="3" eb="5">
      <t>ネンド</t>
    </rPh>
    <rPh sb="5" eb="7">
      <t>ハイフ</t>
    </rPh>
    <rPh sb="7" eb="11">
      <t>キボウマイスウ</t>
    </rPh>
    <phoneticPr fontId="2"/>
  </si>
  <si>
    <t>廃紙理由</t>
    <rPh sb="0" eb="2">
      <t>ハイシ</t>
    </rPh>
    <rPh sb="2" eb="4">
      <t>リユウ</t>
    </rPh>
    <phoneticPr fontId="2"/>
  </si>
  <si>
    <t>令和７年度使用枚数
（含：見込枚数）</t>
    <rPh sb="0" eb="2">
      <t>レイワ</t>
    </rPh>
    <rPh sb="3" eb="5">
      <t>ネンド</t>
    </rPh>
    <rPh sb="5" eb="7">
      <t>シヨウ</t>
    </rPh>
    <rPh sb="7" eb="9">
      <t>マイスウ</t>
    </rPh>
    <rPh sb="11" eb="12">
      <t>フク</t>
    </rPh>
    <rPh sb="13" eb="15">
      <t>ミコミ</t>
    </rPh>
    <rPh sb="15" eb="17">
      <t>マイスウ</t>
    </rPh>
    <phoneticPr fontId="2"/>
  </si>
  <si>
    <t>令和８年度配付希望枚数
（都道府県→各学校への配付希望）</t>
    <rPh sb="0" eb="2">
      <t>レイワ</t>
    </rPh>
    <rPh sb="3" eb="5">
      <t>ネンド</t>
    </rPh>
    <rPh sb="5" eb="7">
      <t>ハイフ</t>
    </rPh>
    <rPh sb="7" eb="9">
      <t>キボウ</t>
    </rPh>
    <rPh sb="9" eb="11">
      <t>マイスウ</t>
    </rPh>
    <rPh sb="13" eb="17">
      <t>トドウフケン</t>
    </rPh>
    <rPh sb="18" eb="21">
      <t>カクガッコウ</t>
    </rPh>
    <rPh sb="23" eb="25">
      <t>ハイフ</t>
    </rPh>
    <rPh sb="25" eb="27">
      <t>キボウ</t>
    </rPh>
    <phoneticPr fontId="2"/>
  </si>
  <si>
    <r>
      <t>令和７年１０月１日～令和８年４月３０日
（使用</t>
    </r>
    <r>
      <rPr>
        <b/>
        <sz val="11"/>
        <rFont val="ＭＳ Ｐゴシック"/>
        <family val="3"/>
        <charset val="128"/>
      </rPr>
      <t>見込</t>
    </r>
    <r>
      <rPr>
        <sz val="11"/>
        <rFont val="ＭＳ Ｐゴシック"/>
        <family val="3"/>
        <charset val="128"/>
      </rPr>
      <t>枚数）</t>
    </r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rPh sb="21" eb="23">
      <t>シヨウ</t>
    </rPh>
    <rPh sb="23" eb="25">
      <t>ミコ</t>
    </rPh>
    <rPh sb="25" eb="27">
      <t>マイスウ</t>
    </rPh>
    <phoneticPr fontId="2"/>
  </si>
  <si>
    <r>
      <t>　令和７年５月１日～９月３０日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rPh sb="17" eb="19">
      <t>シヨウ</t>
    </rPh>
    <rPh sb="19" eb="20">
      <t>ズ</t>
    </rPh>
    <rPh sb="20" eb="22">
      <t>マイスウ</t>
    </rPh>
    <phoneticPr fontId="2"/>
  </si>
  <si>
    <r>
      <t>　令和６年１０月１日～令和７年４月３０日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7" eb="8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シヨウ</t>
    </rPh>
    <rPh sb="24" eb="25">
      <t>ズ</t>
    </rPh>
    <rPh sb="25" eb="27">
      <t>マイスウ</t>
    </rPh>
    <phoneticPr fontId="2"/>
  </si>
  <si>
    <t>合計</t>
    <rPh sb="0" eb="2">
      <t>ゴウケイ</t>
    </rPh>
    <phoneticPr fontId="2"/>
  </si>
  <si>
    <t>廃紙</t>
    <rPh sb="0" eb="2">
      <t>ハイシ</t>
    </rPh>
    <phoneticPr fontId="2"/>
  </si>
  <si>
    <t>保護者
旅行随伴</t>
    <rPh sb="0" eb="3">
      <t>ホゴシャ</t>
    </rPh>
    <rPh sb="4" eb="6">
      <t>リョコウ</t>
    </rPh>
    <rPh sb="6" eb="8">
      <t>ズイハン</t>
    </rPh>
    <phoneticPr fontId="2"/>
  </si>
  <si>
    <t>傷病治療</t>
    <rPh sb="0" eb="2">
      <t>ショウビョウ</t>
    </rPh>
    <rPh sb="2" eb="4">
      <t>チリョウ</t>
    </rPh>
    <phoneticPr fontId="2"/>
  </si>
  <si>
    <t>見学</t>
    <rPh sb="0" eb="2">
      <t>ケンガク</t>
    </rPh>
    <phoneticPr fontId="2"/>
  </si>
  <si>
    <t>就職・受験</t>
    <rPh sb="0" eb="2">
      <t>シュウショク</t>
    </rPh>
    <rPh sb="3" eb="5">
      <t>ジュケン</t>
    </rPh>
    <phoneticPr fontId="2"/>
  </si>
  <si>
    <t>正課外
教育活動</t>
    <rPh sb="0" eb="2">
      <t>セイカ</t>
    </rPh>
    <rPh sb="2" eb="3">
      <t>ガイ</t>
    </rPh>
    <rPh sb="4" eb="6">
      <t>キョウイク</t>
    </rPh>
    <rPh sb="6" eb="8">
      <t>カツドウ</t>
    </rPh>
    <phoneticPr fontId="2"/>
  </si>
  <si>
    <t>正課教育</t>
    <rPh sb="0" eb="2">
      <t>セイカ</t>
    </rPh>
    <rPh sb="2" eb="4">
      <t>キョウイク</t>
    </rPh>
    <phoneticPr fontId="2"/>
  </si>
  <si>
    <t>帰省</t>
    <rPh sb="0" eb="2">
      <t>キセイ</t>
    </rPh>
    <phoneticPr fontId="2"/>
  </si>
  <si>
    <t>2. 使用状況及び使用見込（該当がない場合も空欄にせず「0」を入力してください）</t>
    <rPh sb="3" eb="7">
      <t>シヨウジョウキョウ</t>
    </rPh>
    <rPh sb="7" eb="8">
      <t>オヨ</t>
    </rPh>
    <rPh sb="9" eb="11">
      <t>シヨウ</t>
    </rPh>
    <rPh sb="11" eb="13">
      <t>ミコミ</t>
    </rPh>
    <phoneticPr fontId="2"/>
  </si>
  <si>
    <t>令和７年度受入枚数計</t>
    <rPh sb="0" eb="2">
      <t>レイワ</t>
    </rPh>
    <rPh sb="3" eb="5">
      <t>ネンド</t>
    </rPh>
    <rPh sb="5" eb="9">
      <t>ウケイレマイスウ</t>
    </rPh>
    <rPh sb="9" eb="10">
      <t>ケイ</t>
    </rPh>
    <phoneticPr fontId="2"/>
  </si>
  <si>
    <t>都道府県からの配付枚数</t>
    <rPh sb="0" eb="4">
      <t>トドウフケン</t>
    </rPh>
    <rPh sb="7" eb="9">
      <t>ハイフ</t>
    </rPh>
    <rPh sb="9" eb="11">
      <t>マイスウ</t>
    </rPh>
    <phoneticPr fontId="2"/>
  </si>
  <si>
    <t>令和６年度の繰越枚数（令和７年４月３０日時点の在庫）</t>
    <rPh sb="0" eb="2">
      <t>レイワ</t>
    </rPh>
    <rPh sb="3" eb="5">
      <t>ネンド</t>
    </rPh>
    <rPh sb="6" eb="8">
      <t>クリコシ</t>
    </rPh>
    <rPh sb="8" eb="10">
      <t>マイスウ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ジテン</t>
    </rPh>
    <rPh sb="23" eb="25">
      <t>ザイコ</t>
    </rPh>
    <phoneticPr fontId="2"/>
  </si>
  <si>
    <t>1. 令和7年度の学割証受入状況（該当がない場合も空欄にせず「0」を入力してください）</t>
    <rPh sb="3" eb="5">
      <t>レイワ</t>
    </rPh>
    <rPh sb="6" eb="8">
      <t>ネンド</t>
    </rPh>
    <rPh sb="9" eb="12">
      <t>ガクワリショウ</t>
    </rPh>
    <rPh sb="12" eb="14">
      <t>ウケイレ</t>
    </rPh>
    <rPh sb="14" eb="16">
      <t>ジョウキョウ</t>
    </rPh>
    <rPh sb="17" eb="19">
      <t>ガイトウ</t>
    </rPh>
    <rPh sb="22" eb="24">
      <t>バアイ</t>
    </rPh>
    <rPh sb="25" eb="27">
      <t>クウラン</t>
    </rPh>
    <rPh sb="34" eb="36">
      <t>ニュウリョク</t>
    </rPh>
    <phoneticPr fontId="2"/>
  </si>
  <si>
    <t>課程</t>
    <rPh sb="0" eb="2">
      <t>カテイ</t>
    </rPh>
    <phoneticPr fontId="2"/>
  </si>
  <si>
    <t>学校名</t>
    <rPh sb="0" eb="3">
      <t>ガッコウメイ</t>
    </rPh>
    <phoneticPr fontId="2"/>
  </si>
  <si>
    <t>学校コード</t>
    <rPh sb="0" eb="2">
      <t>ガッコウ</t>
    </rPh>
    <phoneticPr fontId="2"/>
  </si>
  <si>
    <t>作業用</t>
    <rPh sb="0" eb="3">
      <t>サギョウヨウ</t>
    </rPh>
    <phoneticPr fontId="2"/>
  </si>
  <si>
    <t>令和７年度学校学生生徒旅客運賃割引証の使用に関する調書</t>
    <phoneticPr fontId="2"/>
  </si>
  <si>
    <t>※「令和８年度配付希望枚数」については、　令和７年５月１日～令和８年４月３０日の使用枚数をもとに、令和８年度への繰越枚数を考慮して積算してください。</t>
    <rPh sb="2" eb="4">
      <t>レイワ</t>
    </rPh>
    <rPh sb="5" eb="7">
      <t>ネンド</t>
    </rPh>
    <rPh sb="7" eb="9">
      <t>ハイフ</t>
    </rPh>
    <rPh sb="9" eb="11">
      <t>キボウ</t>
    </rPh>
    <rPh sb="11" eb="13">
      <t>マイスウ</t>
    </rPh>
    <rPh sb="40" eb="42">
      <t>シヨウ</t>
    </rPh>
    <rPh sb="42" eb="44">
      <t>マイスウ</t>
    </rPh>
    <rPh sb="61" eb="63">
      <t>コウリョ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</si>
</sst>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HGS創英角ｺﾞｼｯｸUB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  <font>
      <b/>
      <sz val="10.5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F1F7ED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3" borderId="25" applyNumberFormat="0" applyFont="0" applyAlignment="0" applyProtection="0">
      <alignment vertical="center"/>
    </xf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distributed" vertical="center" wrapText="1"/>
    </xf>
    <xf numFmtId="176" fontId="0" fillId="2" borderId="0" xfId="0" applyNumberFormat="1" applyFill="1" applyAlignment="1">
      <alignment vertical="center"/>
    </xf>
    <xf numFmtId="0" fontId="7" fillId="0" borderId="0" xfId="0" applyFont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9" xfId="0" applyNumberFormat="1" applyBorder="1" applyAlignment="1" applyProtection="1">
      <alignment vertical="center"/>
      <protection locked="0"/>
    </xf>
    <xf numFmtId="177" fontId="0" fillId="0" borderId="14" xfId="0" applyNumberFormat="1" applyBorder="1" applyAlignment="1">
      <alignment vertical="center"/>
    </xf>
    <xf numFmtId="177" fontId="0" fillId="0" borderId="15" xfId="0" applyNumberFormat="1" applyBorder="1" applyAlignment="1" applyProtection="1">
      <alignment vertical="center"/>
      <protection locked="0"/>
    </xf>
    <xf numFmtId="177" fontId="0" fillId="0" borderId="19" xfId="0" applyNumberFormat="1" applyBorder="1" applyAlignment="1">
      <alignment vertical="center"/>
    </xf>
    <xf numFmtId="177" fontId="0" fillId="0" borderId="3" xfId="0" applyNumberFormat="1" applyBorder="1" applyAlignment="1" applyProtection="1">
      <alignment vertical="center"/>
      <protection locked="0"/>
    </xf>
    <xf numFmtId="177" fontId="0" fillId="0" borderId="4" xfId="0" applyNumberFormat="1" applyBorder="1" applyAlignment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77" fontId="1" fillId="2" borderId="0" xfId="0" applyNumberFormat="1" applyFont="1" applyFill="1" applyAlignment="1">
      <alignment vertical="center"/>
    </xf>
    <xf numFmtId="0" fontId="0" fillId="2" borderId="6" xfId="0" applyFill="1" applyBorder="1" applyAlignment="1">
      <alignment vertical="center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77" fontId="0" fillId="4" borderId="19" xfId="0" applyNumberFormat="1" applyFill="1" applyBorder="1" applyAlignment="1">
      <alignment vertical="center"/>
    </xf>
    <xf numFmtId="177" fontId="0" fillId="4" borderId="13" xfId="0" applyNumberFormat="1" applyFill="1" applyBorder="1" applyAlignment="1">
      <alignment vertical="center"/>
    </xf>
    <xf numFmtId="177" fontId="0" fillId="4" borderId="7" xfId="0" applyNumberFormat="1" applyFill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7" fontId="0" fillId="0" borderId="3" xfId="0" applyNumberFormat="1" applyBorder="1" applyAlignment="1" applyProtection="1">
      <alignment horizontal="center" vertical="center"/>
      <protection locked="0"/>
    </xf>
    <xf numFmtId="177" fontId="0" fillId="0" borderId="2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4" xfId="0" applyNumberFormat="1" applyBorder="1" applyAlignment="1" applyProtection="1">
      <alignment horizontal="center" vertical="center" wrapText="1"/>
      <protection locked="0"/>
    </xf>
    <xf numFmtId="177" fontId="0" fillId="0" borderId="4" xfId="0" applyNumberFormat="1" applyBorder="1" applyAlignment="1" applyProtection="1">
      <alignment horizontal="center" vertical="center"/>
      <protection locked="0"/>
    </xf>
    <xf numFmtId="177" fontId="0" fillId="0" borderId="4" xfId="0" applyNumberForma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wrapText="1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3" fillId="0" borderId="23" xfId="0" quotePrefix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6" fillId="0" borderId="25" xfId="1" applyFont="1" applyFill="1" applyAlignment="1" applyProtection="1">
      <alignment horizontal="left" vertical="center" wrapText="1"/>
    </xf>
    <xf numFmtId="0" fontId="15" fillId="0" borderId="25" xfId="1" applyFont="1" applyFill="1" applyAlignment="1" applyProtection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</cellXfs>
  <cellStyles count="2">
    <cellStyle name="メモ" xfId="1" builtinId="10"/>
    <cellStyle name="標準" xfId="0" builtinId="0"/>
  </cellStyles>
  <dxfs count="17"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8"/>
  <sheetViews>
    <sheetView showGridLines="0" tabSelected="1" view="pageBreakPreview" topLeftCell="A2" zoomScale="85" zoomScaleNormal="85" zoomScaleSheetLayoutView="85" workbookViewId="0">
      <selection activeCell="C19" sqref="C19:O19"/>
    </sheetView>
  </sheetViews>
  <sheetFormatPr defaultRowHeight="13.5" customHeight="1" x14ac:dyDescent="0.15"/>
  <cols>
    <col min="1" max="1" width="1.25" style="1" customWidth="1"/>
    <col min="2" max="2" width="1.625" style="1" customWidth="1"/>
    <col min="3" max="3" width="7.875" style="1" customWidth="1"/>
    <col min="4" max="4" width="10.625" style="1" customWidth="1"/>
    <col min="5" max="5" width="4.875" style="1" customWidth="1"/>
    <col min="6" max="6" width="11.875" style="1" customWidth="1"/>
    <col min="7" max="7" width="12.625" style="1" customWidth="1"/>
    <col min="8" max="15" width="10.625" style="1" customWidth="1"/>
    <col min="16" max="16" width="2.375" style="1" customWidth="1"/>
    <col min="17" max="17" width="1.375" style="1" customWidth="1"/>
    <col min="18" max="16384" width="9" style="1"/>
  </cols>
  <sheetData>
    <row r="1" spans="2:19" ht="66" customHeight="1" x14ac:dyDescent="0.15">
      <c r="B1" s="40"/>
      <c r="C1" s="40"/>
      <c r="D1" s="46" t="s">
        <v>41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7" t="s">
        <v>40</v>
      </c>
      <c r="P1" s="47"/>
      <c r="Q1" s="47"/>
    </row>
    <row r="2" spans="2:19" ht="30.75" customHeight="1" x14ac:dyDescent="0.15">
      <c r="B2" s="90" t="s">
        <v>39</v>
      </c>
      <c r="C2" s="91"/>
      <c r="D2" s="95"/>
      <c r="E2" s="96"/>
      <c r="F2" s="97"/>
      <c r="G2" s="41" t="s">
        <v>38</v>
      </c>
      <c r="H2" s="98"/>
      <c r="I2" s="98"/>
      <c r="J2" s="98"/>
      <c r="K2" s="99"/>
      <c r="L2" s="42" t="s">
        <v>37</v>
      </c>
      <c r="M2" s="50"/>
      <c r="N2" s="56"/>
      <c r="O2" s="56"/>
      <c r="R2" s="39"/>
    </row>
    <row r="3" spans="2:19" ht="15.75" customHeight="1" x14ac:dyDescent="0.15">
      <c r="B3" s="38"/>
      <c r="C3" s="3"/>
      <c r="D3" s="37"/>
      <c r="E3" s="3"/>
      <c r="F3" s="3"/>
      <c r="G3" s="3"/>
      <c r="H3" s="3"/>
      <c r="I3" s="3"/>
      <c r="J3" s="5"/>
      <c r="K3" s="3"/>
      <c r="L3" s="3"/>
      <c r="M3" s="3"/>
      <c r="N3" s="3"/>
    </row>
    <row r="4" spans="2:19" ht="23.25" customHeight="1" x14ac:dyDescent="0.15">
      <c r="B4" s="28" t="s">
        <v>36</v>
      </c>
    </row>
    <row r="5" spans="2:19" ht="7.5" customHeight="1" x14ac:dyDescent="0.15">
      <c r="B5" s="3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9" ht="25.5" customHeight="1" x14ac:dyDescent="0.15">
      <c r="B6" s="8"/>
      <c r="C6" s="92" t="s">
        <v>35</v>
      </c>
      <c r="D6" s="93"/>
      <c r="E6" s="93"/>
      <c r="F6" s="93"/>
      <c r="G6" s="93"/>
      <c r="H6" s="62"/>
      <c r="I6" s="62"/>
      <c r="J6" s="34" t="s">
        <v>15</v>
      </c>
      <c r="K6" s="35"/>
      <c r="L6" s="94"/>
      <c r="M6" s="94"/>
      <c r="N6" s="94"/>
      <c r="O6" s="8"/>
      <c r="P6" s="8"/>
    </row>
    <row r="7" spans="2:19" ht="25.5" customHeight="1" x14ac:dyDescent="0.15">
      <c r="B7" s="8"/>
      <c r="C7" s="92" t="s">
        <v>34</v>
      </c>
      <c r="D7" s="93"/>
      <c r="E7" s="93"/>
      <c r="F7" s="93"/>
      <c r="G7" s="100"/>
      <c r="H7" s="57"/>
      <c r="I7" s="59"/>
      <c r="J7" s="34" t="s">
        <v>15</v>
      </c>
      <c r="K7" s="30"/>
      <c r="L7" s="8"/>
      <c r="M7" s="8"/>
      <c r="N7" s="8"/>
      <c r="O7" s="8"/>
      <c r="P7" s="8"/>
    </row>
    <row r="8" spans="2:19" ht="9.75" customHeight="1" thickBot="1" x14ac:dyDescent="0.2">
      <c r="B8" s="8"/>
      <c r="C8" s="8"/>
      <c r="D8" s="8"/>
      <c r="E8" s="8"/>
      <c r="F8" s="8"/>
      <c r="G8" s="8"/>
      <c r="H8" s="33"/>
      <c r="I8" s="33"/>
      <c r="J8" s="8"/>
      <c r="K8" s="8"/>
      <c r="L8" s="8"/>
      <c r="M8" s="8"/>
      <c r="N8" s="8"/>
      <c r="O8" s="8"/>
      <c r="P8" s="8"/>
    </row>
    <row r="9" spans="2:19" ht="33" customHeight="1" thickBot="1" x14ac:dyDescent="0.2">
      <c r="B9" s="8"/>
      <c r="C9" s="86" t="s">
        <v>33</v>
      </c>
      <c r="D9" s="87"/>
      <c r="E9" s="87"/>
      <c r="F9" s="87"/>
      <c r="G9" s="87"/>
      <c r="H9" s="88" t="str">
        <f>IF(H6="","（自動入力）",SUM(H6:I7))</f>
        <v>（自動入力）</v>
      </c>
      <c r="I9" s="89"/>
      <c r="J9" s="9" t="s">
        <v>15</v>
      </c>
      <c r="K9" s="30"/>
      <c r="L9" s="8"/>
      <c r="M9" s="8"/>
      <c r="N9" s="8"/>
      <c r="O9" s="8"/>
      <c r="P9" s="8"/>
    </row>
    <row r="10" spans="2:19" ht="7.5" customHeight="1" x14ac:dyDescent="0.15">
      <c r="B10" s="8"/>
      <c r="C10" s="32"/>
      <c r="D10" s="31"/>
      <c r="E10" s="31"/>
      <c r="F10" s="31"/>
      <c r="G10" s="31"/>
      <c r="H10" s="31"/>
      <c r="I10" s="31"/>
      <c r="J10" s="31"/>
      <c r="K10" s="31"/>
      <c r="L10" s="30"/>
      <c r="M10" s="30"/>
      <c r="N10" s="30"/>
      <c r="O10" s="8"/>
      <c r="P10" s="8"/>
    </row>
    <row r="11" spans="2:19" ht="8.25" customHeight="1" x14ac:dyDescent="0.15">
      <c r="G11" s="29"/>
      <c r="H11" s="29"/>
      <c r="I11" s="29"/>
      <c r="M11" s="26"/>
      <c r="N11" s="26"/>
      <c r="O11" s="26"/>
    </row>
    <row r="12" spans="2:19" ht="23.25" customHeight="1" x14ac:dyDescent="0.15">
      <c r="B12" s="28" t="s">
        <v>32</v>
      </c>
      <c r="C12" s="27"/>
      <c r="D12" s="27"/>
      <c r="E12" s="27"/>
      <c r="F12" s="27"/>
      <c r="G12" s="27"/>
      <c r="H12" s="27"/>
      <c r="I12" s="27"/>
      <c r="J12" s="27"/>
      <c r="K12" s="27"/>
      <c r="L12" s="6"/>
      <c r="M12" s="26"/>
      <c r="N12" s="26"/>
      <c r="O12" s="26"/>
    </row>
    <row r="13" spans="2:19" ht="7.5" customHeight="1" x14ac:dyDescent="0.15">
      <c r="B13" s="25"/>
      <c r="C13" s="25"/>
      <c r="D13" s="24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9" ht="36" customHeight="1" x14ac:dyDescent="0.15">
      <c r="B14" s="8"/>
      <c r="C14" s="73"/>
      <c r="D14" s="74"/>
      <c r="E14" s="74"/>
      <c r="F14" s="75"/>
      <c r="G14" s="23" t="s">
        <v>31</v>
      </c>
      <c r="H14" s="23" t="s">
        <v>30</v>
      </c>
      <c r="I14" s="22" t="s">
        <v>29</v>
      </c>
      <c r="J14" s="23" t="s">
        <v>28</v>
      </c>
      <c r="K14" s="23" t="s">
        <v>27</v>
      </c>
      <c r="L14" s="23" t="s">
        <v>26</v>
      </c>
      <c r="M14" s="22" t="s">
        <v>25</v>
      </c>
      <c r="N14" s="21" t="s">
        <v>24</v>
      </c>
      <c r="O14" s="20" t="s">
        <v>23</v>
      </c>
      <c r="P14" s="8"/>
      <c r="S14" s="6"/>
    </row>
    <row r="15" spans="2:19" ht="42" customHeight="1" x14ac:dyDescent="0.15">
      <c r="B15" s="8"/>
      <c r="C15" s="71" t="s">
        <v>22</v>
      </c>
      <c r="D15" s="76"/>
      <c r="E15" s="76"/>
      <c r="F15" s="72"/>
      <c r="G15" s="19"/>
      <c r="H15" s="19"/>
      <c r="I15" s="19"/>
      <c r="J15" s="19"/>
      <c r="K15" s="19"/>
      <c r="L15" s="19"/>
      <c r="M15" s="19"/>
      <c r="N15" s="18"/>
      <c r="O15" s="17">
        <f>SUM(G15:N15)</f>
        <v>0</v>
      </c>
      <c r="P15" s="9"/>
      <c r="Q15" s="6"/>
      <c r="R15" s="6"/>
      <c r="S15" s="6"/>
    </row>
    <row r="16" spans="2:19" ht="42" customHeight="1" x14ac:dyDescent="0.15">
      <c r="B16" s="8"/>
      <c r="C16" s="77" t="s">
        <v>21</v>
      </c>
      <c r="D16" s="78"/>
      <c r="E16" s="78"/>
      <c r="F16" s="79"/>
      <c r="G16" s="19"/>
      <c r="H16" s="19"/>
      <c r="I16" s="19"/>
      <c r="J16" s="19"/>
      <c r="K16" s="19"/>
      <c r="L16" s="19"/>
      <c r="M16" s="19"/>
      <c r="N16" s="18"/>
      <c r="O16" s="43">
        <f>SUM(G16:N16)</f>
        <v>0</v>
      </c>
      <c r="P16" s="9"/>
      <c r="Q16" s="6"/>
      <c r="R16" s="6"/>
      <c r="S16" s="6"/>
    </row>
    <row r="17" spans="2:19" ht="42" customHeight="1" thickBot="1" x14ac:dyDescent="0.2">
      <c r="B17" s="8"/>
      <c r="C17" s="80" t="s">
        <v>20</v>
      </c>
      <c r="D17" s="81"/>
      <c r="E17" s="81"/>
      <c r="F17" s="82"/>
      <c r="G17" s="16"/>
      <c r="H17" s="16"/>
      <c r="I17" s="16"/>
      <c r="J17" s="16"/>
      <c r="K17" s="16"/>
      <c r="L17" s="16"/>
      <c r="M17" s="16"/>
      <c r="N17" s="15"/>
      <c r="O17" s="44">
        <f>SUM(G17:N17)</f>
        <v>0</v>
      </c>
      <c r="P17" s="9"/>
      <c r="Q17" s="6"/>
      <c r="R17" s="6"/>
      <c r="S17" s="6"/>
    </row>
    <row r="18" spans="2:19" ht="44.25" customHeight="1" thickBot="1" x14ac:dyDescent="0.2">
      <c r="B18" s="8"/>
      <c r="C18" s="83" t="s">
        <v>19</v>
      </c>
      <c r="D18" s="84"/>
      <c r="E18" s="84"/>
      <c r="F18" s="85"/>
      <c r="G18" s="14"/>
      <c r="H18" s="14"/>
      <c r="I18" s="14"/>
      <c r="J18" s="14"/>
      <c r="K18" s="14"/>
      <c r="L18" s="14"/>
      <c r="M18" s="14"/>
      <c r="N18" s="13"/>
      <c r="O18" s="45">
        <f>SUM(G18:N18)</f>
        <v>0</v>
      </c>
      <c r="P18" s="9"/>
      <c r="Q18" s="6"/>
      <c r="R18" s="12"/>
      <c r="S18" s="6"/>
    </row>
    <row r="19" spans="2:19" ht="38.25" customHeight="1" x14ac:dyDescent="0.15">
      <c r="B19" s="8"/>
      <c r="C19" s="101" t="s">
        <v>42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9"/>
      <c r="Q19" s="6"/>
      <c r="R19" s="6"/>
    </row>
    <row r="20" spans="2:19" ht="34.5" customHeight="1" x14ac:dyDescent="0.15">
      <c r="B20" s="8"/>
      <c r="C20" s="71" t="s">
        <v>18</v>
      </c>
      <c r="D20" s="76"/>
      <c r="E20" s="72"/>
      <c r="F20" s="105" t="str">
        <f>IF(G16="","（自動入力）",O16+O17)</f>
        <v>（自動入力）</v>
      </c>
      <c r="G20" s="55"/>
      <c r="H20" s="9" t="s">
        <v>15</v>
      </c>
      <c r="I20" s="8"/>
      <c r="J20" s="55" t="s">
        <v>17</v>
      </c>
      <c r="K20" s="55"/>
      <c r="L20" s="56"/>
      <c r="M20" s="56"/>
      <c r="N20" s="56"/>
      <c r="O20" s="56"/>
      <c r="P20" s="9"/>
      <c r="Q20" s="6"/>
      <c r="R20" s="6"/>
    </row>
    <row r="21" spans="2:19" ht="34.5" customHeight="1" x14ac:dyDescent="0.15">
      <c r="B21" s="8"/>
      <c r="C21" s="71" t="s">
        <v>16</v>
      </c>
      <c r="D21" s="76"/>
      <c r="E21" s="72"/>
      <c r="F21" s="105" t="str">
        <f>IF(G18="","（自動入力）",O18)</f>
        <v>（自動入力）</v>
      </c>
      <c r="G21" s="55"/>
      <c r="H21" s="9" t="s">
        <v>15</v>
      </c>
      <c r="I21" s="8"/>
      <c r="J21" s="55" t="s">
        <v>14</v>
      </c>
      <c r="K21" s="55"/>
      <c r="L21" s="56"/>
      <c r="M21" s="56"/>
      <c r="N21" s="56"/>
      <c r="O21" s="56"/>
      <c r="P21" s="9"/>
      <c r="Q21" s="6"/>
      <c r="R21" s="6"/>
    </row>
    <row r="22" spans="2:19" ht="34.5" customHeight="1" x14ac:dyDescent="0.15">
      <c r="B22" s="8"/>
      <c r="C22" s="71" t="s">
        <v>13</v>
      </c>
      <c r="D22" s="76"/>
      <c r="E22" s="72"/>
      <c r="F22" s="106">
        <f>IFERROR(F21/F20,0)</f>
        <v>0</v>
      </c>
      <c r="G22" s="106"/>
      <c r="H22" s="103" t="str">
        <f>IF(F22&gt;=2,"右欄に理由を
記載してください","")</f>
        <v/>
      </c>
      <c r="I22" s="104"/>
      <c r="J22" s="55"/>
      <c r="K22" s="55"/>
      <c r="L22" s="56"/>
      <c r="M22" s="56"/>
      <c r="N22" s="56"/>
      <c r="O22" s="56"/>
      <c r="P22" s="9"/>
      <c r="Q22" s="6"/>
      <c r="R22" s="6"/>
    </row>
    <row r="23" spans="2:19" ht="9.75" customHeight="1" x14ac:dyDescent="0.15">
      <c r="B23" s="8"/>
      <c r="C23" s="9"/>
      <c r="D23" s="9"/>
      <c r="E23" s="9"/>
      <c r="F23" s="9"/>
      <c r="G23" s="11"/>
      <c r="H23" s="11"/>
      <c r="I23" s="11"/>
      <c r="J23" s="9"/>
      <c r="K23" s="9"/>
      <c r="L23" s="9"/>
      <c r="M23" s="9"/>
      <c r="N23" s="9"/>
      <c r="O23" s="9"/>
      <c r="P23" s="9"/>
      <c r="Q23" s="6"/>
      <c r="R23" s="6"/>
    </row>
    <row r="24" spans="2:19" ht="19.5" customHeight="1" x14ac:dyDescent="0.15">
      <c r="B24" s="10"/>
      <c r="C24" s="54" t="s">
        <v>12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9"/>
      <c r="Q24" s="6"/>
      <c r="R24" s="6"/>
    </row>
    <row r="25" spans="2:19" ht="18.75" customHeight="1" x14ac:dyDescent="0.15">
      <c r="B25" s="8"/>
      <c r="C25" s="48" t="s">
        <v>8</v>
      </c>
      <c r="D25" s="49"/>
      <c r="E25" s="50"/>
      <c r="F25" s="71" t="s">
        <v>7</v>
      </c>
      <c r="G25" s="72"/>
      <c r="H25" s="48" t="s">
        <v>6</v>
      </c>
      <c r="I25" s="50"/>
      <c r="J25" s="48" t="s">
        <v>5</v>
      </c>
      <c r="K25" s="50"/>
      <c r="L25" s="48" t="s">
        <v>11</v>
      </c>
      <c r="M25" s="50"/>
      <c r="N25" s="48" t="s">
        <v>10</v>
      </c>
      <c r="O25" s="50"/>
      <c r="P25" s="9"/>
      <c r="Q25" s="6"/>
      <c r="R25" s="6"/>
    </row>
    <row r="26" spans="2:19" ht="27" customHeight="1" x14ac:dyDescent="0.15">
      <c r="B26" s="8"/>
      <c r="C26" s="57"/>
      <c r="D26" s="58"/>
      <c r="E26" s="59"/>
      <c r="F26" s="60"/>
      <c r="G26" s="60"/>
      <c r="H26" s="61"/>
      <c r="I26" s="61"/>
      <c r="J26" s="61"/>
      <c r="K26" s="61"/>
      <c r="L26" s="61"/>
      <c r="M26" s="61"/>
      <c r="N26" s="62">
        <f>SUM(C26:M26)</f>
        <v>0</v>
      </c>
      <c r="O26" s="62"/>
      <c r="P26" s="9"/>
      <c r="Q26" s="6"/>
      <c r="R26" s="6"/>
    </row>
    <row r="27" spans="2:19" ht="9.75" customHeight="1" x14ac:dyDescent="0.15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6"/>
      <c r="R27" s="6"/>
    </row>
    <row r="28" spans="2:19" ht="19.5" customHeight="1" x14ac:dyDescent="0.15">
      <c r="B28" s="8"/>
      <c r="C28" s="54" t="s">
        <v>9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8"/>
    </row>
    <row r="29" spans="2:19" ht="18.75" customHeight="1" x14ac:dyDescent="0.15">
      <c r="B29" s="8"/>
      <c r="C29" s="48" t="s">
        <v>8</v>
      </c>
      <c r="D29" s="49"/>
      <c r="E29" s="50"/>
      <c r="F29" s="55" t="s">
        <v>7</v>
      </c>
      <c r="G29" s="55"/>
      <c r="H29" s="56" t="s">
        <v>6</v>
      </c>
      <c r="I29" s="56"/>
      <c r="J29" s="56" t="s">
        <v>5</v>
      </c>
      <c r="K29" s="56"/>
      <c r="L29" s="56" t="s">
        <v>4</v>
      </c>
      <c r="M29" s="56"/>
      <c r="N29" s="48" t="s">
        <v>3</v>
      </c>
      <c r="O29" s="50"/>
      <c r="P29" s="8"/>
    </row>
    <row r="30" spans="2:19" ht="27" customHeight="1" x14ac:dyDescent="0.15">
      <c r="B30" s="8"/>
      <c r="C30" s="66"/>
      <c r="D30" s="67"/>
      <c r="E30" s="68"/>
      <c r="F30" s="69"/>
      <c r="G30" s="69"/>
      <c r="H30" s="70"/>
      <c r="I30" s="70"/>
      <c r="J30" s="70"/>
      <c r="K30" s="70"/>
      <c r="L30" s="61"/>
      <c r="M30" s="61"/>
      <c r="N30" s="62">
        <f>SUM(C30:M30)</f>
        <v>0</v>
      </c>
      <c r="O30" s="62"/>
      <c r="P30" s="8"/>
    </row>
    <row r="31" spans="2:19" ht="9.75" customHeight="1" x14ac:dyDescent="0.1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2:19" ht="16.5" customHeight="1" x14ac:dyDescent="0.15">
      <c r="C32" s="7"/>
      <c r="D32" s="7"/>
      <c r="E32" s="7"/>
      <c r="F32" s="7"/>
      <c r="G32" s="7"/>
      <c r="H32" s="7"/>
      <c r="I32" s="6"/>
      <c r="J32" s="5"/>
      <c r="K32" s="5"/>
      <c r="L32" s="4"/>
      <c r="M32" s="4"/>
      <c r="N32" s="4"/>
    </row>
    <row r="33" spans="2:17" ht="28.5" customHeight="1" x14ac:dyDescent="0.15">
      <c r="B33" s="48" t="s">
        <v>2</v>
      </c>
      <c r="C33" s="49"/>
      <c r="D33" s="49"/>
      <c r="E33" s="50"/>
      <c r="F33" s="51"/>
      <c r="G33" s="52"/>
      <c r="H33" s="52"/>
      <c r="I33" s="52"/>
      <c r="J33" s="48" t="s">
        <v>1</v>
      </c>
      <c r="K33" s="50"/>
      <c r="L33" s="53"/>
      <c r="M33" s="53"/>
      <c r="N33" s="53"/>
      <c r="O33" s="53"/>
      <c r="P33" s="53"/>
      <c r="Q33" s="3"/>
    </row>
    <row r="34" spans="2:17" ht="33.75" customHeight="1" x14ac:dyDescent="0.15">
      <c r="B34" s="48" t="s">
        <v>0</v>
      </c>
      <c r="C34" s="49"/>
      <c r="D34" s="49"/>
      <c r="E34" s="50"/>
      <c r="F34" s="63"/>
      <c r="G34" s="64"/>
      <c r="H34" s="64"/>
      <c r="I34" s="64"/>
      <c r="J34" s="64"/>
      <c r="K34" s="64"/>
      <c r="L34" s="64"/>
      <c r="M34" s="64"/>
      <c r="N34" s="64"/>
      <c r="O34" s="64"/>
      <c r="P34" s="65"/>
    </row>
    <row r="37" spans="2:17" s="2" customFormat="1" ht="13.5" customHeight="1" x14ac:dyDescent="0.15"/>
    <row r="38" spans="2:17" s="2" customFormat="1" ht="13.5" customHeight="1" x14ac:dyDescent="0.15"/>
  </sheetData>
  <mergeCells count="62">
    <mergeCell ref="C19:O19"/>
    <mergeCell ref="L21:O22"/>
    <mergeCell ref="J21:K22"/>
    <mergeCell ref="J20:K20"/>
    <mergeCell ref="L20:O20"/>
    <mergeCell ref="H22:I22"/>
    <mergeCell ref="C21:E21"/>
    <mergeCell ref="C22:E22"/>
    <mergeCell ref="F20:G20"/>
    <mergeCell ref="F21:G21"/>
    <mergeCell ref="F22:G22"/>
    <mergeCell ref="C20:E20"/>
    <mergeCell ref="H7:I7"/>
    <mergeCell ref="C9:G9"/>
    <mergeCell ref="H9:I9"/>
    <mergeCell ref="B2:C2"/>
    <mergeCell ref="M2:O2"/>
    <mergeCell ref="C6:G6"/>
    <mergeCell ref="H6:I6"/>
    <mergeCell ref="L6:N6"/>
    <mergeCell ref="D2:F2"/>
    <mergeCell ref="H2:K2"/>
    <mergeCell ref="C7:G7"/>
    <mergeCell ref="C14:F14"/>
    <mergeCell ref="C15:F15"/>
    <mergeCell ref="C16:F16"/>
    <mergeCell ref="C17:F17"/>
    <mergeCell ref="C18:F18"/>
    <mergeCell ref="C24:O24"/>
    <mergeCell ref="C25:E25"/>
    <mergeCell ref="F25:G25"/>
    <mergeCell ref="H25:I25"/>
    <mergeCell ref="J25:K25"/>
    <mergeCell ref="L25:M25"/>
    <mergeCell ref="N25:O25"/>
    <mergeCell ref="J26:K26"/>
    <mergeCell ref="L26:M26"/>
    <mergeCell ref="N26:O26"/>
    <mergeCell ref="B34:E34"/>
    <mergeCell ref="F34:P34"/>
    <mergeCell ref="C30:E30"/>
    <mergeCell ref="F30:G30"/>
    <mergeCell ref="H30:I30"/>
    <mergeCell ref="J30:K30"/>
    <mergeCell ref="L30:M30"/>
    <mergeCell ref="N30:O30"/>
    <mergeCell ref="D1:N1"/>
    <mergeCell ref="O1:Q1"/>
    <mergeCell ref="B33:E33"/>
    <mergeCell ref="F33:I33"/>
    <mergeCell ref="J33:K33"/>
    <mergeCell ref="L33:P33"/>
    <mergeCell ref="C28:O28"/>
    <mergeCell ref="C29:E29"/>
    <mergeCell ref="F29:G29"/>
    <mergeCell ref="H29:I29"/>
    <mergeCell ref="J29:K29"/>
    <mergeCell ref="L29:M29"/>
    <mergeCell ref="N29:O29"/>
    <mergeCell ref="C26:E26"/>
    <mergeCell ref="F26:G26"/>
    <mergeCell ref="H26:I26"/>
  </mergeCells>
  <phoneticPr fontId="2"/>
  <conditionalFormatting sqref="C26 F26:K26">
    <cfRule type="expression" dxfId="16" priority="16">
      <formula>$M$2="通信教育課程"</formula>
    </cfRule>
  </conditionalFormatting>
  <conditionalFormatting sqref="C26 F26:M26">
    <cfRule type="containsBlanks" dxfId="15" priority="17">
      <formula>LEN(TRIM(C26))=0</formula>
    </cfRule>
  </conditionalFormatting>
  <conditionalFormatting sqref="C30 F30:K30">
    <cfRule type="expression" dxfId="14" priority="14">
      <formula>$M$2="通信教育課程"</formula>
    </cfRule>
  </conditionalFormatting>
  <conditionalFormatting sqref="C30 F30:M30">
    <cfRule type="containsBlanks" dxfId="13" priority="15">
      <formula>LEN(TRIM(C30))=0</formula>
    </cfRule>
  </conditionalFormatting>
  <conditionalFormatting sqref="D2">
    <cfRule type="containsBlanks" dxfId="12" priority="18">
      <formula>LEN(TRIM(D2))=0</formula>
    </cfRule>
  </conditionalFormatting>
  <conditionalFormatting sqref="F33:I33 L33 F34">
    <cfRule type="containsBlanks" dxfId="11" priority="9">
      <formula>LEN(TRIM(F33))=0</formula>
    </cfRule>
  </conditionalFormatting>
  <conditionalFormatting sqref="G17:M18">
    <cfRule type="containsBlanks" dxfId="10" priority="7">
      <formula>LEN(TRIM(G17))=0</formula>
    </cfRule>
  </conditionalFormatting>
  <conditionalFormatting sqref="G15:N16">
    <cfRule type="containsBlanks" dxfId="9" priority="8">
      <formula>LEN(TRIM(G15))=0</formula>
    </cfRule>
  </conditionalFormatting>
  <conditionalFormatting sqref="H2">
    <cfRule type="containsBlanks" dxfId="8" priority="11">
      <formula>LEN(TRIM(H2))=0</formula>
    </cfRule>
  </conditionalFormatting>
  <conditionalFormatting sqref="H6:I7">
    <cfRule type="containsBlanks" dxfId="7" priority="6">
      <formula>LEN(TRIM(H6))=0</formula>
    </cfRule>
  </conditionalFormatting>
  <conditionalFormatting sqref="L21">
    <cfRule type="expression" dxfId="6" priority="3">
      <formula>AND($F$22&gt;=2,L21="")</formula>
    </cfRule>
    <cfRule type="expression" dxfId="5" priority="4">
      <formula>OR($F$22&lt;2,$F$22=0)</formula>
    </cfRule>
  </conditionalFormatting>
  <conditionalFormatting sqref="L26:M26">
    <cfRule type="expression" dxfId="4" priority="12">
      <formula>$M$2="一般教育課程"</formula>
    </cfRule>
  </conditionalFormatting>
  <conditionalFormatting sqref="L30:M30">
    <cfRule type="expression" dxfId="3" priority="13">
      <formula>$M$2="一般教育課程"</formula>
    </cfRule>
  </conditionalFormatting>
  <conditionalFormatting sqref="L20:O20">
    <cfRule type="expression" dxfId="2" priority="1">
      <formula>AND(N15+N16&gt;0,L20="")</formula>
    </cfRule>
    <cfRule type="expression" dxfId="1" priority="2">
      <formula>AND(OR($N$15=0,$N$15=""),OR($N$16=0,$N$16=""))</formula>
    </cfRule>
  </conditionalFormatting>
  <conditionalFormatting sqref="M2:O2">
    <cfRule type="containsBlanks" dxfId="0" priority="5">
      <formula>LEN(TRIM(M2))=0</formula>
    </cfRule>
  </conditionalFormatting>
  <dataValidations count="8">
    <dataValidation type="custom" allowBlank="1" showInputMessage="1" showErrorMessage="1" sqref="L21:O22" xr:uid="{00000000-0002-0000-0000-000000000000}">
      <formula1>F22&gt;2</formula1>
    </dataValidation>
    <dataValidation type="custom" allowBlank="1" showInputMessage="1" showErrorMessage="1" error="廃紙枚数が０枚のため入力不要です。" sqref="L20:O20" xr:uid="{00000000-0002-0000-0000-000001000000}">
      <formula1>N15+N16&gt;0</formula1>
    </dataValidation>
    <dataValidation type="custom" allowBlank="1" showInputMessage="1" showErrorMessage="1" error="一般教育課程が選択されているため入力できません。" sqref="L26:M26 L30:M30" xr:uid="{00000000-0002-0000-0000-000002000000}">
      <formula1>$M$2&lt;&gt;"一般教育課程"</formula1>
    </dataValidation>
    <dataValidation type="list" allowBlank="1" showInputMessage="1" showErrorMessage="1" sqref="M2:O2" xr:uid="{00000000-0002-0000-0000-000003000000}">
      <formula1>"一般教育課程,通信教育課程"</formula1>
    </dataValidation>
    <dataValidation type="whole" operator="greaterThanOrEqual" allowBlank="1" showInputMessage="1" showErrorMessage="1" errorTitle="入力エラー" error="整数で入力してください" sqref="G15:M18" xr:uid="{00000000-0002-0000-0000-000004000000}">
      <formula1>0</formula1>
    </dataValidation>
    <dataValidation type="whole" operator="greaterThanOrEqual" allowBlank="1" showInputMessage="1" showErrorMessage="1" errorTitle="入力エラー" error="整数で入力してください" prompt="廃紙が１枚以上ある場合は下部にある「廃紙理由」を必ず入力してください" sqref="N15:N16" xr:uid="{00000000-0002-0000-0000-000005000000}">
      <formula1>0</formula1>
    </dataValidation>
    <dataValidation type="custom" allowBlank="1" showInputMessage="1" showErrorMessage="1" error="通信教育課程が選択されているため入力できません。" sqref="C26:K26 C30:K30" xr:uid="{00000000-0002-0000-0000-000006000000}">
      <formula1>$M$2&lt;&gt;"通信教育課程"</formula1>
    </dataValidation>
    <dataValidation type="custom" allowBlank="1" showInputMessage="1" showErrorMessage="1" error="一般教育課程が選択されているため入力できません。機関番号をご確認ください。" sqref="N30:O30 N26:O26" xr:uid="{00000000-0002-0000-0000-000007000000}">
      <formula1>$M$2&lt;&gt;"一般教育課程"</formula1>
    </dataValidation>
  </dataValidations>
  <printOptions horizontalCentered="1" verticalCentered="1"/>
  <pageMargins left="0.39370078740157483" right="0" top="0" bottom="0.39370078740157483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作業用（希望数入力）</vt:lpstr>
      <vt:lpstr>'作業用（希望数入力）'!Print_Area</vt:lpstr>
    </vt:vector>
  </TitlesOfParts>
  <Company>独立行政法人 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（都道府県等用※作業用※）R7学割証調書</dc:title>
  <dc:creator>JASSO</dc:creator>
  <cp:lastModifiedBy>user</cp:lastModifiedBy>
  <cp:lastPrinted>2025-10-03T10:12:06Z</cp:lastPrinted>
  <dcterms:created xsi:type="dcterms:W3CDTF">2025-07-18T02:02:23Z</dcterms:created>
  <dcterms:modified xsi:type="dcterms:W3CDTF">2025-10-19T23:50:34Z</dcterms:modified>
</cp:coreProperties>
</file>