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委託調査\R6年度委託調査\19.学割証\２.通知\"/>
    </mc:Choice>
  </mc:AlternateContent>
  <xr:revisionPtr revIDLastSave="0" documentId="13_ncr:1_{55E12345-D69A-4220-86B5-69DE72DCBC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一般教育課程_都道府県等】" sheetId="31" r:id="rId1"/>
  </sheets>
  <definedNames>
    <definedName name="_1T_送付先_調書" localSheetId="0">#REF!</definedName>
    <definedName name="_1T_送付先_調書">#REF!</definedName>
    <definedName name="_AMO_XmlVersion" hidden="1">"'1'"</definedName>
    <definedName name="_xlnm._FilterDatabase" localSheetId="0" hidden="1">【一般教育課程_都道府県等】!$B$5:$AO$5</definedName>
    <definedName name="_xlnm.Print_Area" localSheetId="0">【一般教育課程_都道府県等】!$A$1:$AW$16</definedName>
    <definedName name="_xlnm.Print_Area">#REF!</definedName>
    <definedName name="SASMain_MASTER_MST00300" localSheetId="0">#REF!</definedName>
    <definedName name="SASMain_MASTER_MST00300">#REF!</definedName>
    <definedName name="マスタ2013" localSheetId="0">#REF!</definedName>
    <definedName name="マスタ2013">#REF!</definedName>
    <definedName name="案">#REF!</definedName>
    <definedName name="案1">#REF!</definedName>
    <definedName name="一斉配布枚数" localSheetId="0">#REF!</definedName>
    <definedName name="一斉配布枚数">#REF!</definedName>
    <definedName name="学校マスタ" localSheetId="0">#REF!</definedName>
    <definedName name="学校マスタ">#REF!</definedName>
    <definedName name="学校番号" localSheetId="0">#REF!</definedName>
    <definedName name="学校番号">#REF!</definedName>
    <definedName name="実験">#REF!</definedName>
    <definedName name="都道府県" localSheetId="0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6" i="31" l="1"/>
  <c r="AP15" i="31"/>
  <c r="P16" i="31"/>
  <c r="P15" i="31"/>
  <c r="F16" i="31"/>
  <c r="O16" i="31" s="1"/>
  <c r="F15" i="31"/>
  <c r="O15" i="31" s="1"/>
  <c r="Y19" i="31" l="1"/>
  <c r="AR19" i="31" l="1"/>
  <c r="AS19" i="31"/>
  <c r="AT19" i="31"/>
  <c r="AQ19" i="31"/>
  <c r="AK19" i="31"/>
  <c r="AL19" i="31"/>
  <c r="AM19" i="31"/>
  <c r="AJ19" i="31"/>
  <c r="AB19" i="31"/>
  <c r="AC19" i="31"/>
  <c r="AD19" i="31"/>
  <c r="AE19" i="31"/>
  <c r="AF19" i="31"/>
  <c r="AG19" i="31"/>
  <c r="AA19" i="31"/>
  <c r="R19" i="31"/>
  <c r="S19" i="31"/>
  <c r="T19" i="31"/>
  <c r="U19" i="31"/>
  <c r="V19" i="31"/>
  <c r="W19" i="31"/>
  <c r="X19" i="31"/>
  <c r="Q19" i="31"/>
  <c r="N19" i="31"/>
  <c r="H19" i="31"/>
  <c r="I19" i="31"/>
  <c r="J19" i="31"/>
  <c r="K19" i="31"/>
  <c r="G19" i="31"/>
  <c r="B19" i="31"/>
  <c r="B17" i="31" l="1"/>
  <c r="AI16" i="31" l="1"/>
  <c r="Z16" i="31"/>
  <c r="AI15" i="31"/>
  <c r="Z15" i="31"/>
  <c r="AH15" i="31" s="1"/>
  <c r="AN15" i="31" s="1"/>
  <c r="AU15" i="31" s="1"/>
  <c r="AO15" i="31" l="1"/>
  <c r="AH16" i="31"/>
  <c r="AN16" i="31" l="1"/>
  <c r="AU16" i="31" s="1"/>
  <c r="AO16" i="31"/>
  <c r="AV15" i="31"/>
  <c r="AW15" i="31" s="1"/>
  <c r="AV16" i="31" l="1"/>
  <c r="AW16" i="31" s="1"/>
</calcChain>
</file>

<file path=xl/sharedStrings.xml><?xml version="1.0" encoding="utf-8"?>
<sst xmlns="http://schemas.openxmlformats.org/spreadsheetml/2006/main" count="66" uniqueCount="49">
  <si>
    <t>入力欄</t>
    <rPh sb="0" eb="2">
      <t>ニュウリョク</t>
    </rPh>
    <rPh sb="2" eb="3">
      <t>ラン</t>
    </rPh>
    <phoneticPr fontId="1"/>
  </si>
  <si>
    <t>内訳</t>
    <rPh sb="0" eb="2">
      <t>ウチワケ</t>
    </rPh>
    <phoneticPr fontId="1"/>
  </si>
  <si>
    <t>ア　帰省</t>
    <rPh sb="2" eb="4">
      <t>キセイ</t>
    </rPh>
    <phoneticPr fontId="1"/>
  </si>
  <si>
    <t>イ　正課教育</t>
    <rPh sb="2" eb="4">
      <t>セイカ</t>
    </rPh>
    <rPh sb="4" eb="6">
      <t>キョウイク</t>
    </rPh>
    <phoneticPr fontId="1"/>
  </si>
  <si>
    <t>ウ　正課外教育活動</t>
    <rPh sb="2" eb="4">
      <t>セイカ</t>
    </rPh>
    <rPh sb="4" eb="5">
      <t>ガイ</t>
    </rPh>
    <rPh sb="5" eb="7">
      <t>キョウイク</t>
    </rPh>
    <rPh sb="7" eb="9">
      <t>カツドウ</t>
    </rPh>
    <phoneticPr fontId="1"/>
  </si>
  <si>
    <t>エ　就職・受験</t>
    <rPh sb="2" eb="4">
      <t>シュウショク</t>
    </rPh>
    <rPh sb="5" eb="7">
      <t>ジュケン</t>
    </rPh>
    <phoneticPr fontId="1"/>
  </si>
  <si>
    <t>オ　見学</t>
    <rPh sb="2" eb="4">
      <t>ケンガク</t>
    </rPh>
    <phoneticPr fontId="1"/>
  </si>
  <si>
    <t>カ　傷病治療</t>
    <rPh sb="2" eb="4">
      <t>ショウビョウ</t>
    </rPh>
    <rPh sb="4" eb="6">
      <t>チリョウ</t>
    </rPh>
    <phoneticPr fontId="1"/>
  </si>
  <si>
    <t>キ　保護者旅行随伴</t>
    <rPh sb="2" eb="5">
      <t>ホゴシャ</t>
    </rPh>
    <rPh sb="5" eb="7">
      <t>リョコウ</t>
    </rPh>
    <rPh sb="7" eb="9">
      <t>ズイハン</t>
    </rPh>
    <phoneticPr fontId="1"/>
  </si>
  <si>
    <t>１．基本入力項目</t>
    <rPh sb="2" eb="4">
      <t>キホン</t>
    </rPh>
    <rPh sb="4" eb="6">
      <t>ニュウリョク</t>
    </rPh>
    <rPh sb="6" eb="8">
      <t>コウモク</t>
    </rPh>
    <phoneticPr fontId="1"/>
  </si>
  <si>
    <t>《記入例》</t>
    <rPh sb="1" eb="3">
      <t>キニュウ</t>
    </rPh>
    <rPh sb="3" eb="4">
      <t>レイ</t>
    </rPh>
    <phoneticPr fontId="1"/>
  </si>
  <si>
    <t>⑥使用目的ごとの内訳</t>
    <rPh sb="1" eb="3">
      <t>シヨウ</t>
    </rPh>
    <rPh sb="3" eb="5">
      <t>モクテキ</t>
    </rPh>
    <rPh sb="8" eb="10">
      <t>ウチワケ</t>
    </rPh>
    <phoneticPr fontId="1"/>
  </si>
  <si>
    <t>⑦使用目的ごとの内訳</t>
    <rPh sb="1" eb="3">
      <t>シヨウ</t>
    </rPh>
    <rPh sb="3" eb="5">
      <t>モクテキ</t>
    </rPh>
    <rPh sb="8" eb="10">
      <t>ウチワケ</t>
    </rPh>
    <phoneticPr fontId="1"/>
  </si>
  <si>
    <r>
      <rPr>
        <b/>
        <sz val="12"/>
        <rFont val="ＭＳ Ｐゴシック"/>
        <family val="3"/>
        <charset val="128"/>
      </rPr>
      <t>⑭</t>
    </r>
    <r>
      <rPr>
        <b/>
        <sz val="10"/>
        <rFont val="ＭＳ Ｐゴシック"/>
        <family val="3"/>
        <charset val="128"/>
      </rPr>
      <t>差引不足枚数</t>
    </r>
    <rPh sb="1" eb="3">
      <t>サシヒキ</t>
    </rPh>
    <rPh sb="3" eb="5">
      <t>フソク</t>
    </rPh>
    <rPh sb="5" eb="7">
      <t>マイスウ</t>
    </rPh>
    <phoneticPr fontId="1"/>
  </si>
  <si>
    <t>高等学校
（含：高等部）</t>
    <rPh sb="0" eb="2">
      <t>コウトウ</t>
    </rPh>
    <rPh sb="2" eb="4">
      <t>ガッコウ</t>
    </rPh>
    <rPh sb="6" eb="7">
      <t>フク</t>
    </rPh>
    <rPh sb="8" eb="11">
      <t>コウトウブ</t>
    </rPh>
    <phoneticPr fontId="1"/>
  </si>
  <si>
    <t>中学校
（含：中等部）</t>
    <rPh sb="0" eb="3">
      <t>チュウガッコウ</t>
    </rPh>
    <rPh sb="5" eb="6">
      <t>フク</t>
    </rPh>
    <rPh sb="7" eb="9">
      <t>チュウトウ</t>
    </rPh>
    <rPh sb="9" eb="10">
      <t>ブ</t>
    </rPh>
    <phoneticPr fontId="1"/>
  </si>
  <si>
    <t>専修学校</t>
    <rPh sb="0" eb="2">
      <t>センシュウ</t>
    </rPh>
    <rPh sb="2" eb="4">
      <t>ガッコウ</t>
    </rPh>
    <phoneticPr fontId="1"/>
  </si>
  <si>
    <t>各種学校</t>
    <rPh sb="0" eb="2">
      <t>カクシュ</t>
    </rPh>
    <rPh sb="2" eb="4">
      <t>ガッコウ</t>
    </rPh>
    <phoneticPr fontId="1"/>
  </si>
  <si>
    <t>県保管分</t>
    <rPh sb="0" eb="1">
      <t>ケン</t>
    </rPh>
    <rPh sb="1" eb="3">
      <t>ホカン</t>
    </rPh>
    <rPh sb="3" eb="4">
      <t>ブン</t>
    </rPh>
    <phoneticPr fontId="1"/>
  </si>
  <si>
    <t>公印の押印間違いのため</t>
    <rPh sb="0" eb="2">
      <t>コウイン</t>
    </rPh>
    <rPh sb="3" eb="5">
      <t>オウイン</t>
    </rPh>
    <rPh sb="5" eb="7">
      <t>マチガ</t>
    </rPh>
    <phoneticPr fontId="1"/>
  </si>
  <si>
    <t>※黄色のセルに入力してください。該当が無い場合は「0」を入力してください。</t>
    <rPh sb="1" eb="3">
      <t>キイロ</t>
    </rPh>
    <rPh sb="7" eb="9">
      <t>ニュウリョク</t>
    </rPh>
    <rPh sb="16" eb="18">
      <t>ガイトウ</t>
    </rPh>
    <rPh sb="19" eb="20">
      <t>ナ</t>
    </rPh>
    <rPh sb="21" eb="23">
      <t>バアイ</t>
    </rPh>
    <rPh sb="28" eb="30">
      <t>ニュウリョク</t>
    </rPh>
    <phoneticPr fontId="1"/>
  </si>
  <si>
    <r>
      <rPr>
        <b/>
        <sz val="12"/>
        <rFont val="ＭＳ Ｐゴシック"/>
        <family val="3"/>
        <charset val="128"/>
      </rPr>
      <t>⑮</t>
    </r>
    <r>
      <rPr>
        <b/>
        <sz val="10"/>
        <rFont val="ＭＳ Ｐゴシック"/>
        <family val="3"/>
        <charset val="128"/>
      </rPr>
      <t>令和７年度配付予定枚数</t>
    </r>
    <rPh sb="1" eb="3">
      <t>レイワ</t>
    </rPh>
    <rPh sb="4" eb="6">
      <t>ネンド</t>
    </rPh>
    <rPh sb="6" eb="8">
      <t>ハイフ</t>
    </rPh>
    <rPh sb="8" eb="10">
      <t>ヨテイ</t>
    </rPh>
    <rPh sb="10" eb="12">
      <t>マイスウ</t>
    </rPh>
    <phoneticPr fontId="1"/>
  </si>
  <si>
    <r>
      <rPr>
        <b/>
        <sz val="12"/>
        <rFont val="ＭＳ Ｐゴシック"/>
        <family val="3"/>
        <charset val="128"/>
      </rPr>
      <t>⑬</t>
    </r>
    <r>
      <rPr>
        <b/>
        <sz val="10"/>
        <rFont val="ＭＳ Ｐゴシック"/>
        <family val="3"/>
        <charset val="128"/>
      </rPr>
      <t>令和７年度使用見込枚数</t>
    </r>
    <rPh sb="1" eb="3">
      <t>レイワ</t>
    </rPh>
    <rPh sb="4" eb="6">
      <t>ネンド</t>
    </rPh>
    <rPh sb="6" eb="8">
      <t>シヨウ</t>
    </rPh>
    <rPh sb="8" eb="10">
      <t>ミコ</t>
    </rPh>
    <rPh sb="10" eb="12">
      <t>マイスウ</t>
    </rPh>
    <phoneticPr fontId="1"/>
  </si>
  <si>
    <r>
      <rPr>
        <b/>
        <sz val="12"/>
        <rFont val="ＭＳ Ｐゴシック"/>
        <family val="3"/>
        <charset val="128"/>
      </rPr>
      <t>⑫</t>
    </r>
    <r>
      <rPr>
        <b/>
        <sz val="10"/>
        <rFont val="ＭＳ Ｐゴシック"/>
        <family val="3"/>
        <charset val="128"/>
      </rPr>
      <t>令和７年度生徒数（見込）</t>
    </r>
    <rPh sb="1" eb="3">
      <t>レイワ</t>
    </rPh>
    <rPh sb="4" eb="6">
      <t>ネンド</t>
    </rPh>
    <rPh sb="6" eb="8">
      <t>セイト</t>
    </rPh>
    <rPh sb="8" eb="9">
      <t>スウ</t>
    </rPh>
    <rPh sb="10" eb="12">
      <t>ミコ</t>
    </rPh>
    <phoneticPr fontId="1"/>
  </si>
  <si>
    <r>
      <rPr>
        <b/>
        <sz val="12"/>
        <rFont val="ＭＳ Ｐゴシック"/>
        <family val="3"/>
        <charset val="128"/>
      </rPr>
      <t>⑪</t>
    </r>
    <r>
      <rPr>
        <b/>
        <sz val="10"/>
        <rFont val="ＭＳ Ｐゴシック"/>
        <family val="3"/>
        <charset val="128"/>
      </rPr>
      <t>令和７年度への繰越予定枚数</t>
    </r>
    <rPh sb="1" eb="3">
      <t>レイワ</t>
    </rPh>
    <rPh sb="4" eb="6">
      <t>ネンド</t>
    </rPh>
    <rPh sb="8" eb="10">
      <t>クリコシ</t>
    </rPh>
    <rPh sb="10" eb="12">
      <t>ヨテイ</t>
    </rPh>
    <rPh sb="12" eb="14">
      <t>マイスウ</t>
    </rPh>
    <phoneticPr fontId="1"/>
  </si>
  <si>
    <r>
      <t xml:space="preserve">４．令和７年度（R7.5.1～R8.4.30)の使用見込枚数
</t>
    </r>
    <r>
      <rPr>
        <u/>
        <sz val="11"/>
        <color theme="1"/>
        <rFont val="ＭＳ Ｐゴシック"/>
        <family val="3"/>
        <charset val="128"/>
      </rPr>
      <t>※該当が無い項目は空欄にせず「0」を入力してください。</t>
    </r>
    <phoneticPr fontId="1"/>
  </si>
  <si>
    <r>
      <rPr>
        <b/>
        <sz val="12"/>
        <rFont val="ＭＳ Ｐゴシック"/>
        <family val="3"/>
        <charset val="128"/>
      </rPr>
      <t>⑩</t>
    </r>
    <r>
      <rPr>
        <b/>
        <sz val="10"/>
        <rFont val="ＭＳ Ｐゴシック"/>
        <family val="3"/>
        <charset val="128"/>
      </rPr>
      <t>令和６年度生徒一人当たり使用見込枚数</t>
    </r>
    <rPh sb="1" eb="3">
      <t>レイワ</t>
    </rPh>
    <rPh sb="4" eb="6">
      <t>ネンド</t>
    </rPh>
    <rPh sb="6" eb="8">
      <t>セイト</t>
    </rPh>
    <rPh sb="8" eb="10">
      <t>ヒトリ</t>
    </rPh>
    <rPh sb="10" eb="11">
      <t>ア</t>
    </rPh>
    <rPh sb="13" eb="15">
      <t>シヨウ</t>
    </rPh>
    <rPh sb="15" eb="17">
      <t>ミコミ</t>
    </rPh>
    <rPh sb="17" eb="19">
      <t>マイスウ</t>
    </rPh>
    <phoneticPr fontId="1"/>
  </si>
  <si>
    <r>
      <rPr>
        <b/>
        <sz val="12"/>
        <rFont val="ＭＳ Ｐゴシック"/>
        <family val="3"/>
        <charset val="128"/>
      </rPr>
      <t>⑨</t>
    </r>
    <r>
      <rPr>
        <b/>
        <sz val="10"/>
        <rFont val="ＭＳ Ｐゴシック"/>
        <family val="3"/>
        <charset val="128"/>
      </rPr>
      <t>令和６年度生徒数</t>
    </r>
    <rPh sb="1" eb="3">
      <t>レイワ</t>
    </rPh>
    <rPh sb="4" eb="6">
      <t>ネンド</t>
    </rPh>
    <rPh sb="6" eb="8">
      <t>セイト</t>
    </rPh>
    <rPh sb="8" eb="9">
      <t>スウ</t>
    </rPh>
    <phoneticPr fontId="1"/>
  </si>
  <si>
    <r>
      <rPr>
        <b/>
        <sz val="12"/>
        <rFont val="ＭＳ Ｐゴシック"/>
        <family val="3"/>
        <charset val="128"/>
      </rPr>
      <t>⑧</t>
    </r>
    <r>
      <rPr>
        <b/>
        <sz val="10"/>
        <rFont val="ＭＳ Ｐゴシック"/>
        <family val="3"/>
        <charset val="128"/>
      </rPr>
      <t>令和６年度使用見込枚数計</t>
    </r>
    <rPh sb="1" eb="3">
      <t>レイワ</t>
    </rPh>
    <rPh sb="4" eb="6">
      <t>ネンド</t>
    </rPh>
    <rPh sb="6" eb="8">
      <t>シヨウ</t>
    </rPh>
    <rPh sb="8" eb="10">
      <t>ミコミ</t>
    </rPh>
    <rPh sb="10" eb="12">
      <t>マイスウ</t>
    </rPh>
    <rPh sb="12" eb="13">
      <t>ケイ</t>
    </rPh>
    <phoneticPr fontId="1"/>
  </si>
  <si>
    <r>
      <rPr>
        <b/>
        <sz val="12"/>
        <rFont val="ＭＳ Ｐゴシック"/>
        <family val="3"/>
        <charset val="128"/>
      </rPr>
      <t>⑦</t>
    </r>
    <r>
      <rPr>
        <b/>
        <sz val="10"/>
        <rFont val="ＭＳ Ｐゴシック"/>
        <family val="3"/>
        <charset val="128"/>
      </rPr>
      <t>令和６年１０月１日～令和７年４月３０日までの使用見込枚数</t>
    </r>
    <rPh sb="1" eb="3">
      <t>レイワ</t>
    </rPh>
    <rPh sb="4" eb="5">
      <t>ネン</t>
    </rPh>
    <rPh sb="7" eb="8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rPh sb="23" eb="25">
      <t>シヨウ</t>
    </rPh>
    <rPh sb="25" eb="27">
      <t>ミコ</t>
    </rPh>
    <rPh sb="27" eb="29">
      <t>マイスウ</t>
    </rPh>
    <phoneticPr fontId="1"/>
  </si>
  <si>
    <t>廃紙がある場合は、その理由
廃紙がない場合は、「無し」と記載</t>
    <rPh sb="0" eb="2">
      <t>ハイシ</t>
    </rPh>
    <rPh sb="5" eb="7">
      <t>バアイ</t>
    </rPh>
    <rPh sb="11" eb="13">
      <t>リユウ</t>
    </rPh>
    <rPh sb="14" eb="16">
      <t>ハイシ</t>
    </rPh>
    <rPh sb="19" eb="21">
      <t>バアイ</t>
    </rPh>
    <rPh sb="24" eb="25">
      <t>ナ</t>
    </rPh>
    <rPh sb="28" eb="30">
      <t>キサイ</t>
    </rPh>
    <phoneticPr fontId="1"/>
  </si>
  <si>
    <r>
      <t xml:space="preserve">３．令和６年度（R6.5.1～R7.4.30)の使用状況
</t>
    </r>
    <r>
      <rPr>
        <u/>
        <sz val="11"/>
        <color theme="1"/>
        <rFont val="ＭＳ Ｐゴシック"/>
        <family val="3"/>
        <charset val="128"/>
      </rPr>
      <t>※該当が無い項目は空欄にせず「0」を入力してください。</t>
    </r>
    <rPh sb="2" eb="4">
      <t>レイワ</t>
    </rPh>
    <rPh sb="5" eb="7">
      <t>ネンド</t>
    </rPh>
    <rPh sb="24" eb="26">
      <t>シヨウ</t>
    </rPh>
    <rPh sb="26" eb="28">
      <t>ジョウキョウ</t>
    </rPh>
    <phoneticPr fontId="1"/>
  </si>
  <si>
    <r>
      <rPr>
        <b/>
        <sz val="12"/>
        <rFont val="ＭＳ Ｐゴシック"/>
        <family val="3"/>
        <charset val="128"/>
      </rPr>
      <t>⑥</t>
    </r>
    <r>
      <rPr>
        <b/>
        <sz val="10"/>
        <rFont val="ＭＳ Ｐゴシック"/>
        <family val="3"/>
        <charset val="128"/>
      </rPr>
      <t>令和６年５月１日～９月３０日までの使用枚数</t>
    </r>
    <rPh sb="1" eb="3">
      <t>レイワ</t>
    </rPh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rPh sb="18" eb="20">
      <t>シヨウ</t>
    </rPh>
    <rPh sb="20" eb="22">
      <t>マイスウ</t>
    </rPh>
    <phoneticPr fontId="1"/>
  </si>
  <si>
    <r>
      <rPr>
        <b/>
        <sz val="12"/>
        <rFont val="ＭＳ Ｐゴシック"/>
        <family val="3"/>
        <charset val="128"/>
      </rPr>
      <t>⑤</t>
    </r>
    <r>
      <rPr>
        <b/>
        <sz val="10"/>
        <rFont val="ＭＳ Ｐゴシック"/>
        <family val="3"/>
        <charset val="128"/>
      </rPr>
      <t>令和６年度受入枚数計</t>
    </r>
    <rPh sb="1" eb="3">
      <t>レイワ</t>
    </rPh>
    <rPh sb="4" eb="6">
      <t>ネンド</t>
    </rPh>
    <rPh sb="6" eb="8">
      <t>ウケイレ</t>
    </rPh>
    <rPh sb="8" eb="10">
      <t>マイスウ</t>
    </rPh>
    <rPh sb="10" eb="11">
      <t>ケイ</t>
    </rPh>
    <phoneticPr fontId="1"/>
  </si>
  <si>
    <r>
      <rPr>
        <sz val="12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令和６年度一斉配付枚数（令和６年７月１０日配付）</t>
    </r>
    <rPh sb="1" eb="3">
      <t>レイワ</t>
    </rPh>
    <rPh sb="4" eb="6">
      <t>ネンド</t>
    </rPh>
    <rPh sb="6" eb="8">
      <t>イッセイ</t>
    </rPh>
    <rPh sb="8" eb="10">
      <t>ハイフ</t>
    </rPh>
    <rPh sb="10" eb="12">
      <t>マイスウ</t>
    </rPh>
    <rPh sb="13" eb="15">
      <t>レイワ</t>
    </rPh>
    <rPh sb="16" eb="17">
      <t>ネン</t>
    </rPh>
    <rPh sb="18" eb="19">
      <t>ガツ</t>
    </rPh>
    <rPh sb="21" eb="22">
      <t>ニチ</t>
    </rPh>
    <rPh sb="22" eb="24">
      <t>ハイフ</t>
    </rPh>
    <phoneticPr fontId="1"/>
  </si>
  <si>
    <r>
      <rPr>
        <sz val="12"/>
        <rFont val="ＭＳ Ｐゴシック"/>
        <family val="3"/>
        <charset val="128"/>
      </rPr>
      <t>③</t>
    </r>
    <r>
      <rPr>
        <sz val="10"/>
        <rFont val="ＭＳ Ｐゴシック"/>
        <family val="3"/>
        <charset val="128"/>
      </rPr>
      <t>令和６年度追加配付枚数（令和６年５月１日～８月３１日）</t>
    </r>
    <rPh sb="1" eb="3">
      <t>レイワ</t>
    </rPh>
    <rPh sb="4" eb="6">
      <t>ネンド</t>
    </rPh>
    <rPh sb="6" eb="8">
      <t>ツイカ</t>
    </rPh>
    <rPh sb="8" eb="10">
      <t>ハイフ</t>
    </rPh>
    <rPh sb="10" eb="12">
      <t>マイスウ</t>
    </rPh>
    <rPh sb="13" eb="15">
      <t>レイワ</t>
    </rPh>
    <rPh sb="16" eb="17">
      <t>ネン</t>
    </rPh>
    <rPh sb="18" eb="19">
      <t>ガツ</t>
    </rPh>
    <rPh sb="23" eb="24">
      <t>ガツ</t>
    </rPh>
    <rPh sb="26" eb="27">
      <t>ニチ</t>
    </rPh>
    <phoneticPr fontId="1"/>
  </si>
  <si>
    <r>
      <rPr>
        <sz val="12"/>
        <rFont val="ＭＳ Ｐゴシック"/>
        <family val="3"/>
        <charset val="128"/>
      </rPr>
      <t>④</t>
    </r>
    <r>
      <rPr>
        <sz val="10"/>
        <rFont val="ＭＳ Ｐゴシック"/>
        <family val="3"/>
        <charset val="128"/>
      </rPr>
      <t>令和６年度追加配付枚数（令和６年９月１日以降）</t>
    </r>
    <rPh sb="1" eb="3">
      <t>レイワ</t>
    </rPh>
    <rPh sb="4" eb="6">
      <t>ネンド</t>
    </rPh>
    <rPh sb="6" eb="8">
      <t>ツイカ</t>
    </rPh>
    <rPh sb="8" eb="10">
      <t>ハイフ</t>
    </rPh>
    <rPh sb="10" eb="12">
      <t>マイスウ</t>
    </rPh>
    <rPh sb="13" eb="15">
      <t>レイワ</t>
    </rPh>
    <rPh sb="16" eb="17">
      <t>ネン</t>
    </rPh>
    <rPh sb="18" eb="19">
      <t>ガツ</t>
    </rPh>
    <rPh sb="20" eb="21">
      <t>ニチ</t>
    </rPh>
    <rPh sb="21" eb="23">
      <t>イコウ</t>
    </rPh>
    <phoneticPr fontId="1"/>
  </si>
  <si>
    <r>
      <rPr>
        <b/>
        <sz val="12"/>
        <rFont val="ＭＳ Ｐゴシック"/>
        <family val="3"/>
        <charset val="128"/>
      </rPr>
      <t>①</t>
    </r>
    <r>
      <rPr>
        <b/>
        <sz val="10"/>
        <rFont val="ＭＳ Ｐゴシック"/>
        <family val="3"/>
        <charset val="128"/>
      </rPr>
      <t>令和５年度からの繰越枚数（令和６年４月３０日現在）</t>
    </r>
    <rPh sb="1" eb="3">
      <t>レイワ</t>
    </rPh>
    <rPh sb="4" eb="6">
      <t>ネンド</t>
    </rPh>
    <rPh sb="5" eb="6">
      <t>ド</t>
    </rPh>
    <rPh sb="9" eb="11">
      <t>クリコシ</t>
    </rPh>
    <rPh sb="11" eb="13">
      <t>マイスウ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ゲンザイ</t>
    </rPh>
    <phoneticPr fontId="1"/>
  </si>
  <si>
    <r>
      <t>　　　　　　　　　　　　　　　　【一般教育課程_都道府県等】　令和６年度 学校学生生徒旅客運賃割引証の使用に関する調書　　</t>
    </r>
    <r>
      <rPr>
        <b/>
        <sz val="12"/>
        <color rgb="FFFF0000"/>
        <rFont val="ＭＳ Ｐゴシック"/>
        <family val="3"/>
        <charset val="128"/>
      </rPr>
      <t/>
    </r>
    <rPh sb="24" eb="28">
      <t>トドウフケン</t>
    </rPh>
    <rPh sb="28" eb="29">
      <t>トウ</t>
    </rPh>
    <rPh sb="31" eb="33">
      <t>レイワ</t>
    </rPh>
    <rPh sb="34" eb="36">
      <t>ネンド</t>
    </rPh>
    <rPh sb="37" eb="39">
      <t>ガッコウ</t>
    </rPh>
    <rPh sb="39" eb="41">
      <t>ガクセイ</t>
    </rPh>
    <rPh sb="41" eb="43">
      <t>セイト</t>
    </rPh>
    <rPh sb="43" eb="45">
      <t>リョカク</t>
    </rPh>
    <rPh sb="45" eb="47">
      <t>ウンチン</t>
    </rPh>
    <rPh sb="47" eb="49">
      <t>ワリビキ</t>
    </rPh>
    <rPh sb="49" eb="50">
      <t>ショウ</t>
    </rPh>
    <rPh sb="51" eb="53">
      <t>シヨウ</t>
    </rPh>
    <rPh sb="54" eb="55">
      <t>カン</t>
    </rPh>
    <rPh sb="57" eb="59">
      <t>チョウショ</t>
    </rPh>
    <phoneticPr fontId="1"/>
  </si>
  <si>
    <t>ク　廃紙（平成表記含む）</t>
    <rPh sb="2" eb="4">
      <t>ハイシ</t>
    </rPh>
    <rPh sb="5" eb="9">
      <t>ヘイセイヒョウキ</t>
    </rPh>
    <rPh sb="9" eb="10">
      <t>フク</t>
    </rPh>
    <phoneticPr fontId="1"/>
  </si>
  <si>
    <r>
      <t xml:space="preserve">２．令和６年度の学割証受入状況
</t>
    </r>
    <r>
      <rPr>
        <u/>
        <sz val="11"/>
        <color theme="1"/>
        <rFont val="ＭＳ Ｐゴシック"/>
        <family val="3"/>
        <charset val="128"/>
      </rPr>
      <t>※該当が無い項目は空欄にせず、「0」を入力してください。</t>
    </r>
    <rPh sb="2" eb="4">
      <t>レイワ</t>
    </rPh>
    <rPh sb="5" eb="7">
      <t>ネンド</t>
    </rPh>
    <rPh sb="8" eb="10">
      <t>ガクワリ</t>
    </rPh>
    <rPh sb="10" eb="11">
      <t>ショウ</t>
    </rPh>
    <rPh sb="11" eb="13">
      <t>ウケイレ</t>
    </rPh>
    <rPh sb="13" eb="15">
      <t>ジョウキョウ</t>
    </rPh>
    <rPh sb="17" eb="19">
      <t>ガイトウ</t>
    </rPh>
    <rPh sb="20" eb="21">
      <t>ナ</t>
    </rPh>
    <rPh sb="22" eb="24">
      <t>コウモク</t>
    </rPh>
    <rPh sb="25" eb="27">
      <t>クウラン</t>
    </rPh>
    <rPh sb="35" eb="37">
      <t>ニュウリョク</t>
    </rPh>
    <phoneticPr fontId="1"/>
  </si>
  <si>
    <t>学校名</t>
    <rPh sb="0" eb="3">
      <t>ガッコウメイ</t>
    </rPh>
    <phoneticPr fontId="1"/>
  </si>
  <si>
    <t>取扱担当者名</t>
    <rPh sb="0" eb="2">
      <t>トリアツカイ</t>
    </rPh>
    <rPh sb="2" eb="5">
      <t>タントウシャ</t>
    </rPh>
    <rPh sb="5" eb="6">
      <t>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</si>
  <si>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</si>
  <si>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</si>
  <si>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岩手専修学校</t>
    <rPh sb="0" eb="6">
      <t>イワテセンシュウガッコウ</t>
    </rPh>
    <phoneticPr fontId="1"/>
  </si>
  <si>
    <t>岩手　太郎</t>
    <rPh sb="0" eb="2">
      <t>イワテ</t>
    </rPh>
    <rPh sb="3" eb="5">
      <t>タロウ</t>
    </rPh>
    <phoneticPr fontId="1"/>
  </si>
  <si>
    <t>○○○－○○○〇－○○○〇</t>
    <phoneticPr fontId="1"/>
  </si>
  <si>
    <t>〇〇〇○@〇〇○〇〇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</si>
</sst>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1000,,&quot;枚&quot;"/>
    <numFmt numFmtId="177" formatCode="#,##0_ "/>
    <numFmt numFmtId="178" formatCode="#,##0.00_ 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45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4" fillId="0" borderId="0" applyFont="0" applyFill="0" applyBorder="0" applyAlignment="0" applyProtection="0"/>
    <xf numFmtId="0" fontId="14" fillId="0" borderId="0"/>
    <xf numFmtId="0" fontId="13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5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>
      <alignment vertical="center"/>
    </xf>
    <xf numFmtId="0" fontId="7" fillId="0" borderId="0" xfId="0" applyFont="1">
      <alignment vertical="center"/>
    </xf>
    <xf numFmtId="0" fontId="3" fillId="0" borderId="4" xfId="0" applyFont="1" applyBorder="1" applyAlignment="1">
      <alignment horizontal="center" vertical="center" textRotation="255" wrapText="1"/>
    </xf>
    <xf numFmtId="177" fontId="8" fillId="4" borderId="21" xfId="0" applyNumberFormat="1" applyFont="1" applyFill="1" applyBorder="1" applyAlignment="1">
      <alignment horizontal="center" vertical="top"/>
    </xf>
    <xf numFmtId="177" fontId="8" fillId="2" borderId="2" xfId="0" applyNumberFormat="1" applyFont="1" applyFill="1" applyBorder="1" applyAlignment="1">
      <alignment horizontal="center" vertical="top"/>
    </xf>
    <xf numFmtId="177" fontId="8" fillId="2" borderId="1" xfId="0" applyNumberFormat="1" applyFont="1" applyFill="1" applyBorder="1" applyAlignment="1">
      <alignment horizontal="center" vertical="top"/>
    </xf>
    <xf numFmtId="177" fontId="8" fillId="4" borderId="1" xfId="0" applyNumberFormat="1" applyFont="1" applyFill="1" applyBorder="1" applyAlignment="1">
      <alignment horizontal="center" vertical="top"/>
    </xf>
    <xf numFmtId="177" fontId="8" fillId="4" borderId="1" xfId="0" applyNumberFormat="1" applyFont="1" applyFill="1" applyBorder="1" applyAlignment="1">
      <alignment horizontal="center" vertical="top" wrapText="1"/>
    </xf>
    <xf numFmtId="177" fontId="7" fillId="6" borderId="1" xfId="0" applyNumberFormat="1" applyFont="1" applyFill="1" applyBorder="1" applyAlignment="1">
      <alignment horizontal="center" vertical="top"/>
    </xf>
    <xf numFmtId="177" fontId="7" fillId="6" borderId="13" xfId="0" applyNumberFormat="1" applyFont="1" applyFill="1" applyBorder="1" applyAlignment="1">
      <alignment horizontal="center" vertical="top"/>
    </xf>
    <xf numFmtId="177" fontId="7" fillId="6" borderId="12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vertical="center" textRotation="255" wrapText="1"/>
    </xf>
    <xf numFmtId="0" fontId="16" fillId="0" borderId="0" xfId="0" applyFont="1">
      <alignment vertical="center"/>
    </xf>
    <xf numFmtId="0" fontId="7" fillId="6" borderId="1" xfId="0" applyFont="1" applyFill="1" applyBorder="1" applyAlignment="1">
      <alignment horizontal="center" vertical="top" wrapText="1"/>
    </xf>
    <xf numFmtId="0" fontId="7" fillId="6" borderId="10" xfId="0" applyFont="1" applyFill="1" applyBorder="1" applyAlignment="1">
      <alignment horizontal="center" vertical="top" wrapText="1"/>
    </xf>
    <xf numFmtId="177" fontId="8" fillId="2" borderId="34" xfId="0" applyNumberFormat="1" applyFont="1" applyFill="1" applyBorder="1" applyAlignment="1">
      <alignment horizontal="center" vertical="top"/>
    </xf>
    <xf numFmtId="177" fontId="7" fillId="6" borderId="35" xfId="0" applyNumberFormat="1" applyFont="1" applyFill="1" applyBorder="1" applyAlignment="1">
      <alignment horizontal="center" vertical="top"/>
    </xf>
    <xf numFmtId="177" fontId="7" fillId="6" borderId="17" xfId="0" applyNumberFormat="1" applyFont="1" applyFill="1" applyBorder="1" applyAlignment="1">
      <alignment horizontal="center" vertical="top"/>
    </xf>
    <xf numFmtId="0" fontId="7" fillId="6" borderId="17" xfId="0" applyFont="1" applyFill="1" applyBorder="1" applyAlignment="1">
      <alignment horizontal="center" vertical="top" wrapText="1"/>
    </xf>
    <xf numFmtId="177" fontId="7" fillId="6" borderId="18" xfId="0" applyNumberFormat="1" applyFont="1" applyFill="1" applyBorder="1" applyAlignment="1">
      <alignment horizontal="center" vertical="top"/>
    </xf>
    <xf numFmtId="177" fontId="8" fillId="2" borderId="10" xfId="0" applyNumberFormat="1" applyFont="1" applyFill="1" applyBorder="1" applyAlignment="1">
      <alignment horizontal="center" vertical="top"/>
    </xf>
    <xf numFmtId="178" fontId="8" fillId="4" borderId="19" xfId="0" applyNumberFormat="1" applyFont="1" applyFill="1" applyBorder="1" applyAlignment="1">
      <alignment horizontal="center" vertical="top"/>
    </xf>
    <xf numFmtId="177" fontId="8" fillId="4" borderId="10" xfId="0" applyNumberFormat="1" applyFont="1" applyFill="1" applyBorder="1" applyAlignment="1">
      <alignment horizontal="center" vertical="top"/>
    </xf>
    <xf numFmtId="177" fontId="8" fillId="5" borderId="21" xfId="0" applyNumberFormat="1" applyFont="1" applyFill="1" applyBorder="1" applyAlignment="1">
      <alignment horizontal="center" vertical="top"/>
    </xf>
    <xf numFmtId="177" fontId="7" fillId="0" borderId="1" xfId="0" applyNumberFormat="1" applyFont="1" applyBorder="1" applyAlignment="1" applyProtection="1">
      <alignment horizontal="center" vertical="top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177" fontId="6" fillId="0" borderId="13" xfId="0" applyNumberFormat="1" applyFont="1" applyBorder="1" applyAlignment="1" applyProtection="1">
      <alignment horizontal="center" vertical="top"/>
      <protection locked="0"/>
    </xf>
    <xf numFmtId="177" fontId="6" fillId="0" borderId="12" xfId="0" applyNumberFormat="1" applyFont="1" applyBorder="1" applyAlignment="1" applyProtection="1">
      <alignment horizontal="center" vertical="top"/>
      <protection locked="0"/>
    </xf>
    <xf numFmtId="177" fontId="6" fillId="0" borderId="18" xfId="0" applyNumberFormat="1" applyFont="1" applyBorder="1" applyAlignment="1" applyProtection="1">
      <alignment horizontal="center" vertical="top"/>
      <protection locked="0"/>
    </xf>
    <xf numFmtId="177" fontId="6" fillId="0" borderId="17" xfId="0" applyNumberFormat="1" applyFont="1" applyBorder="1" applyAlignment="1" applyProtection="1">
      <alignment horizontal="center" vertical="top"/>
      <protection locked="0"/>
    </xf>
    <xf numFmtId="177" fontId="7" fillId="0" borderId="1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textRotation="255" wrapText="1"/>
    </xf>
    <xf numFmtId="0" fontId="7" fillId="0" borderId="1" xfId="0" applyFont="1" applyBorder="1" applyAlignment="1">
      <alignment horizontal="center" vertical="top" textRotation="255"/>
    </xf>
    <xf numFmtId="0" fontId="7" fillId="0" borderId="19" xfId="0" applyFont="1" applyBorder="1" applyAlignment="1">
      <alignment horizontal="center" vertical="top" textRotation="255" wrapText="1"/>
    </xf>
    <xf numFmtId="0" fontId="7" fillId="0" borderId="19" xfId="0" applyFont="1" applyBorder="1" applyAlignment="1">
      <alignment horizontal="center" vertical="top" textRotation="255"/>
    </xf>
    <xf numFmtId="0" fontId="9" fillId="2" borderId="10" xfId="0" applyFont="1" applyFill="1" applyBorder="1" applyAlignment="1">
      <alignment horizontal="center" vertical="top" textRotation="255" wrapText="1"/>
    </xf>
    <xf numFmtId="0" fontId="9" fillId="2" borderId="2" xfId="0" applyFont="1" applyFill="1" applyBorder="1" applyAlignment="1">
      <alignment horizontal="center" vertical="top" textRotation="255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top" textRotation="255" wrapText="1"/>
    </xf>
    <xf numFmtId="0" fontId="9" fillId="4" borderId="8" xfId="0" applyFont="1" applyFill="1" applyBorder="1" applyAlignment="1">
      <alignment horizontal="center" vertical="top" textRotation="255" wrapText="1"/>
    </xf>
    <xf numFmtId="0" fontId="9" fillId="4" borderId="9" xfId="0" applyFont="1" applyFill="1" applyBorder="1" applyAlignment="1">
      <alignment horizontal="center" vertical="top" textRotation="255" wrapText="1"/>
    </xf>
    <xf numFmtId="0" fontId="9" fillId="5" borderId="22" xfId="0" applyFont="1" applyFill="1" applyBorder="1" applyAlignment="1">
      <alignment horizontal="center" vertical="top" textRotation="255" wrapText="1"/>
    </xf>
    <xf numFmtId="0" fontId="9" fillId="5" borderId="23" xfId="0" applyFont="1" applyFill="1" applyBorder="1" applyAlignment="1">
      <alignment horizontal="center" vertical="top" textRotation="255" wrapText="1"/>
    </xf>
    <xf numFmtId="0" fontId="9" fillId="5" borderId="24" xfId="0" applyFont="1" applyFill="1" applyBorder="1" applyAlignment="1">
      <alignment horizontal="center" vertical="top" textRotation="255" wrapText="1"/>
    </xf>
    <xf numFmtId="0" fontId="7" fillId="0" borderId="28" xfId="0" applyFont="1" applyBorder="1" applyAlignment="1">
      <alignment horizontal="center" vertical="top" textRotation="255" wrapText="1"/>
    </xf>
    <xf numFmtId="0" fontId="7" fillId="0" borderId="30" xfId="0" applyFont="1" applyBorder="1" applyAlignment="1">
      <alignment horizontal="center" vertical="top" textRotation="255" wrapText="1"/>
    </xf>
    <xf numFmtId="0" fontId="7" fillId="0" borderId="32" xfId="0" applyFont="1" applyBorder="1" applyAlignment="1">
      <alignment horizontal="center" vertical="top" textRotation="255" wrapText="1"/>
    </xf>
    <xf numFmtId="0" fontId="7" fillId="0" borderId="14" xfId="0" applyFont="1" applyBorder="1" applyAlignment="1">
      <alignment horizontal="center" vertical="top" textRotation="255" wrapText="1"/>
    </xf>
    <xf numFmtId="0" fontId="7" fillId="0" borderId="15" xfId="0" applyFont="1" applyBorder="1" applyAlignment="1">
      <alignment horizontal="center" vertical="top" textRotation="255" wrapText="1"/>
    </xf>
    <xf numFmtId="0" fontId="7" fillId="0" borderId="16" xfId="0" applyFont="1" applyBorder="1" applyAlignment="1">
      <alignment horizontal="center" vertical="top" textRotation="255" wrapText="1"/>
    </xf>
    <xf numFmtId="0" fontId="9" fillId="4" borderId="25" xfId="0" applyFont="1" applyFill="1" applyBorder="1" applyAlignment="1">
      <alignment horizontal="center" vertical="top" textRotation="255" wrapText="1"/>
    </xf>
    <xf numFmtId="0" fontId="9" fillId="4" borderId="26" xfId="0" applyFont="1" applyFill="1" applyBorder="1" applyAlignment="1">
      <alignment horizontal="center" vertical="top" textRotation="255" wrapText="1"/>
    </xf>
    <xf numFmtId="0" fontId="9" fillId="4" borderId="27" xfId="0" applyFont="1" applyFill="1" applyBorder="1" applyAlignment="1">
      <alignment horizontal="center" vertical="top" textRotation="255" wrapText="1"/>
    </xf>
    <xf numFmtId="0" fontId="9" fillId="2" borderId="1" xfId="0" applyFont="1" applyFill="1" applyBorder="1" applyAlignment="1">
      <alignment horizontal="center" vertical="top" textRotation="255" wrapText="1"/>
    </xf>
    <xf numFmtId="0" fontId="7" fillId="2" borderId="1" xfId="0" applyFont="1" applyFill="1" applyBorder="1" applyAlignment="1">
      <alignment horizontal="center" vertical="top" textRotation="255" wrapText="1"/>
    </xf>
    <xf numFmtId="0" fontId="7" fillId="2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textRotation="255" wrapText="1"/>
    </xf>
    <xf numFmtId="0" fontId="1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top" textRotation="255" wrapText="1"/>
    </xf>
    <xf numFmtId="0" fontId="9" fillId="4" borderId="24" xfId="0" applyFont="1" applyFill="1" applyBorder="1" applyAlignment="1">
      <alignment horizontal="center" vertical="top" textRotation="255" wrapText="1"/>
    </xf>
    <xf numFmtId="0" fontId="7" fillId="2" borderId="10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top" textRotation="255"/>
    </xf>
    <xf numFmtId="0" fontId="7" fillId="0" borderId="12" xfId="0" applyFont="1" applyBorder="1" applyAlignment="1">
      <alignment horizontal="center" vertical="top" textRotation="255"/>
    </xf>
    <xf numFmtId="0" fontId="7" fillId="0" borderId="29" xfId="0" applyFont="1" applyBorder="1" applyAlignment="1">
      <alignment horizontal="center" vertical="top" textRotation="255" wrapText="1"/>
    </xf>
    <xf numFmtId="0" fontId="7" fillId="0" borderId="31" xfId="0" applyFont="1" applyBorder="1" applyAlignment="1">
      <alignment horizontal="center" vertical="top" textRotation="255" wrapText="1"/>
    </xf>
    <xf numFmtId="0" fontId="7" fillId="0" borderId="33" xfId="0" applyFont="1" applyBorder="1" applyAlignment="1">
      <alignment horizontal="center" vertical="top" textRotation="255" wrapText="1"/>
    </xf>
    <xf numFmtId="0" fontId="9" fillId="2" borderId="7" xfId="0" applyFont="1" applyFill="1" applyBorder="1" applyAlignment="1">
      <alignment horizontal="center" vertical="top" textRotation="255" wrapText="1"/>
    </xf>
    <xf numFmtId="0" fontId="9" fillId="2" borderId="8" xfId="0" applyFont="1" applyFill="1" applyBorder="1" applyAlignment="1">
      <alignment horizontal="center" vertical="top" textRotation="255" wrapText="1"/>
    </xf>
    <xf numFmtId="0" fontId="9" fillId="2" borderId="9" xfId="0" applyFont="1" applyFill="1" applyBorder="1" applyAlignment="1">
      <alignment horizontal="center" vertical="top" textRotation="255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 textRotation="255"/>
    </xf>
    <xf numFmtId="0" fontId="9" fillId="2" borderId="11" xfId="0" applyFont="1" applyFill="1" applyBorder="1" applyAlignment="1">
      <alignment horizontal="center" vertical="top" textRotation="255" wrapText="1"/>
    </xf>
    <xf numFmtId="0" fontId="9" fillId="2" borderId="0" xfId="0" applyFont="1" applyFill="1" applyAlignment="1">
      <alignment horizontal="center" vertical="top" textRotation="255" wrapText="1"/>
    </xf>
    <xf numFmtId="0" fontId="9" fillId="2" borderId="5" xfId="0" applyFont="1" applyFill="1" applyBorder="1" applyAlignment="1">
      <alignment horizontal="center" vertical="top" textRotation="255" wrapText="1"/>
    </xf>
    <xf numFmtId="0" fontId="9" fillId="4" borderId="3" xfId="0" applyFont="1" applyFill="1" applyBorder="1" applyAlignment="1">
      <alignment horizontal="center" vertical="top" textRotation="255" wrapText="1"/>
    </xf>
    <xf numFmtId="0" fontId="7" fillId="0" borderId="18" xfId="0" applyFont="1" applyBorder="1" applyAlignment="1">
      <alignment horizontal="center" vertical="top" textRotation="255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top" textRotation="255" wrapTex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F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</xdr:colOff>
      <xdr:row>1</xdr:row>
      <xdr:rowOff>44823</xdr:rowOff>
    </xdr:from>
    <xdr:to>
      <xdr:col>4</xdr:col>
      <xdr:colOff>560294</xdr:colOff>
      <xdr:row>1</xdr:row>
      <xdr:rowOff>425823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6176" y="526676"/>
          <a:ext cx="3496236" cy="381000"/>
        </a:xfrm>
        <a:prstGeom prst="rect">
          <a:avLst/>
        </a:prstGeom>
        <a:solidFill>
          <a:schemeClr val="accent4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+mn-ea"/>
              <a:ea typeface="+mn-ea"/>
            </a:rPr>
            <a:t>作業用ファイル</a:t>
          </a:r>
        </a:p>
      </xdr:txBody>
    </xdr:sp>
    <xdr:clientData/>
  </xdr:twoCellAnchor>
  <xdr:twoCellAnchor>
    <xdr:from>
      <xdr:col>5</xdr:col>
      <xdr:colOff>44824</xdr:colOff>
      <xdr:row>15</xdr:row>
      <xdr:rowOff>280147</xdr:rowOff>
    </xdr:from>
    <xdr:to>
      <xdr:col>5</xdr:col>
      <xdr:colOff>526677</xdr:colOff>
      <xdr:row>15</xdr:row>
      <xdr:rowOff>952500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9F2BE4F-7055-4F86-8471-819CD8C1649E}"/>
            </a:ext>
          </a:extLst>
        </xdr:cNvPr>
        <xdr:cNvSpPr/>
      </xdr:nvSpPr>
      <xdr:spPr>
        <a:xfrm>
          <a:off x="4303059" y="6970059"/>
          <a:ext cx="481853" cy="672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入力不要</a:t>
          </a:r>
        </a:p>
      </xdr:txBody>
    </xdr:sp>
    <xdr:clientData/>
  </xdr:twoCellAnchor>
  <xdr:twoCellAnchor>
    <xdr:from>
      <xdr:col>14</xdr:col>
      <xdr:colOff>78441</xdr:colOff>
      <xdr:row>15</xdr:row>
      <xdr:rowOff>268940</xdr:rowOff>
    </xdr:from>
    <xdr:to>
      <xdr:col>14</xdr:col>
      <xdr:colOff>560294</xdr:colOff>
      <xdr:row>15</xdr:row>
      <xdr:rowOff>941293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14FE08-DF19-4341-8F09-E0604930079F}"/>
            </a:ext>
          </a:extLst>
        </xdr:cNvPr>
        <xdr:cNvSpPr/>
      </xdr:nvSpPr>
      <xdr:spPr>
        <a:xfrm>
          <a:off x="10107706" y="6958852"/>
          <a:ext cx="481853" cy="672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入力不要</a:t>
          </a:r>
        </a:p>
      </xdr:txBody>
    </xdr:sp>
    <xdr:clientData/>
  </xdr:twoCellAnchor>
  <xdr:twoCellAnchor>
    <xdr:from>
      <xdr:col>15</xdr:col>
      <xdr:colOff>56029</xdr:colOff>
      <xdr:row>15</xdr:row>
      <xdr:rowOff>280146</xdr:rowOff>
    </xdr:from>
    <xdr:to>
      <xdr:col>15</xdr:col>
      <xdr:colOff>537882</xdr:colOff>
      <xdr:row>15</xdr:row>
      <xdr:rowOff>952499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6ACBBAA-1152-4FE1-BB65-AB5B2E116AC2}"/>
            </a:ext>
          </a:extLst>
        </xdr:cNvPr>
        <xdr:cNvSpPr/>
      </xdr:nvSpPr>
      <xdr:spPr>
        <a:xfrm>
          <a:off x="10712823" y="6970058"/>
          <a:ext cx="481853" cy="672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入力不要</a:t>
          </a:r>
        </a:p>
      </xdr:txBody>
    </xdr:sp>
    <xdr:clientData/>
  </xdr:twoCellAnchor>
  <xdr:twoCellAnchor>
    <xdr:from>
      <xdr:col>25</xdr:col>
      <xdr:colOff>56029</xdr:colOff>
      <xdr:row>15</xdr:row>
      <xdr:rowOff>257735</xdr:rowOff>
    </xdr:from>
    <xdr:to>
      <xdr:col>25</xdr:col>
      <xdr:colOff>537882</xdr:colOff>
      <xdr:row>15</xdr:row>
      <xdr:rowOff>930088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46ED9C0-C9C8-4427-8132-A7DDB814F94B}"/>
            </a:ext>
          </a:extLst>
        </xdr:cNvPr>
        <xdr:cNvSpPr/>
      </xdr:nvSpPr>
      <xdr:spPr>
        <a:xfrm>
          <a:off x="16999323" y="6947647"/>
          <a:ext cx="481853" cy="672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入力不要</a:t>
          </a:r>
        </a:p>
      </xdr:txBody>
    </xdr:sp>
    <xdr:clientData/>
  </xdr:twoCellAnchor>
  <xdr:twoCellAnchor>
    <xdr:from>
      <xdr:col>33</xdr:col>
      <xdr:colOff>44823</xdr:colOff>
      <xdr:row>15</xdr:row>
      <xdr:rowOff>280146</xdr:rowOff>
    </xdr:from>
    <xdr:to>
      <xdr:col>33</xdr:col>
      <xdr:colOff>526676</xdr:colOff>
      <xdr:row>15</xdr:row>
      <xdr:rowOff>952499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9B04F43-9D22-4DA9-8F66-8117650128EF}"/>
            </a:ext>
          </a:extLst>
        </xdr:cNvPr>
        <xdr:cNvSpPr/>
      </xdr:nvSpPr>
      <xdr:spPr>
        <a:xfrm>
          <a:off x="21649764" y="6970058"/>
          <a:ext cx="481853" cy="672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入力不要</a:t>
          </a:r>
        </a:p>
      </xdr:txBody>
    </xdr:sp>
    <xdr:clientData/>
  </xdr:twoCellAnchor>
  <xdr:twoCellAnchor>
    <xdr:from>
      <xdr:col>34</xdr:col>
      <xdr:colOff>67235</xdr:colOff>
      <xdr:row>15</xdr:row>
      <xdr:rowOff>280146</xdr:rowOff>
    </xdr:from>
    <xdr:to>
      <xdr:col>34</xdr:col>
      <xdr:colOff>549088</xdr:colOff>
      <xdr:row>15</xdr:row>
      <xdr:rowOff>952499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C670655-A398-4EC7-8AD2-7957C94DCB23}"/>
            </a:ext>
          </a:extLst>
        </xdr:cNvPr>
        <xdr:cNvSpPr/>
      </xdr:nvSpPr>
      <xdr:spPr>
        <a:xfrm>
          <a:off x="22254882" y="6970058"/>
          <a:ext cx="481853" cy="672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入力不要</a:t>
          </a:r>
        </a:p>
      </xdr:txBody>
    </xdr:sp>
    <xdr:clientData/>
  </xdr:twoCellAnchor>
  <xdr:twoCellAnchor>
    <xdr:from>
      <xdr:col>39</xdr:col>
      <xdr:colOff>67236</xdr:colOff>
      <xdr:row>15</xdr:row>
      <xdr:rowOff>257735</xdr:rowOff>
    </xdr:from>
    <xdr:to>
      <xdr:col>39</xdr:col>
      <xdr:colOff>549089</xdr:colOff>
      <xdr:row>15</xdr:row>
      <xdr:rowOff>930088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9A6A5B2-C6A1-4DA1-B085-91EDEBEBDF1B}"/>
            </a:ext>
          </a:extLst>
        </xdr:cNvPr>
        <xdr:cNvSpPr/>
      </xdr:nvSpPr>
      <xdr:spPr>
        <a:xfrm>
          <a:off x="25168412" y="6947647"/>
          <a:ext cx="481853" cy="672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入力不要</a:t>
          </a:r>
        </a:p>
      </xdr:txBody>
    </xdr:sp>
    <xdr:clientData/>
  </xdr:twoCellAnchor>
  <xdr:twoCellAnchor>
    <xdr:from>
      <xdr:col>40</xdr:col>
      <xdr:colOff>89647</xdr:colOff>
      <xdr:row>15</xdr:row>
      <xdr:rowOff>268941</xdr:rowOff>
    </xdr:from>
    <xdr:to>
      <xdr:col>40</xdr:col>
      <xdr:colOff>571500</xdr:colOff>
      <xdr:row>15</xdr:row>
      <xdr:rowOff>941294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0F7253E-CD51-4AFA-93F8-63A7F452EDEC}"/>
            </a:ext>
          </a:extLst>
        </xdr:cNvPr>
        <xdr:cNvSpPr/>
      </xdr:nvSpPr>
      <xdr:spPr>
        <a:xfrm>
          <a:off x="25784735" y="6958853"/>
          <a:ext cx="481853" cy="672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入力不要</a:t>
          </a:r>
        </a:p>
      </xdr:txBody>
    </xdr:sp>
    <xdr:clientData/>
  </xdr:twoCellAnchor>
  <xdr:twoCellAnchor>
    <xdr:from>
      <xdr:col>46</xdr:col>
      <xdr:colOff>33618</xdr:colOff>
      <xdr:row>15</xdr:row>
      <xdr:rowOff>235323</xdr:rowOff>
    </xdr:from>
    <xdr:to>
      <xdr:col>46</xdr:col>
      <xdr:colOff>515471</xdr:colOff>
      <xdr:row>15</xdr:row>
      <xdr:rowOff>907676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80571A0-2FD6-42C9-A2C9-9DCC7C9CC15A}"/>
            </a:ext>
          </a:extLst>
        </xdr:cNvPr>
        <xdr:cNvSpPr/>
      </xdr:nvSpPr>
      <xdr:spPr>
        <a:xfrm>
          <a:off x="29258559" y="6925235"/>
          <a:ext cx="481853" cy="672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入力不要</a:t>
          </a:r>
        </a:p>
      </xdr:txBody>
    </xdr:sp>
    <xdr:clientData/>
  </xdr:twoCellAnchor>
  <xdr:twoCellAnchor>
    <xdr:from>
      <xdr:col>47</xdr:col>
      <xdr:colOff>56029</xdr:colOff>
      <xdr:row>15</xdr:row>
      <xdr:rowOff>212911</xdr:rowOff>
    </xdr:from>
    <xdr:to>
      <xdr:col>47</xdr:col>
      <xdr:colOff>537882</xdr:colOff>
      <xdr:row>15</xdr:row>
      <xdr:rowOff>885264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B5037FB-9292-47A8-BA3A-D0DF1C0358DB}"/>
            </a:ext>
          </a:extLst>
        </xdr:cNvPr>
        <xdr:cNvSpPr/>
      </xdr:nvSpPr>
      <xdr:spPr>
        <a:xfrm>
          <a:off x="29863676" y="6902823"/>
          <a:ext cx="481853" cy="672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入力不要</a:t>
          </a:r>
        </a:p>
      </xdr:txBody>
    </xdr:sp>
    <xdr:clientData/>
  </xdr:twoCellAnchor>
  <xdr:twoCellAnchor>
    <xdr:from>
      <xdr:col>48</xdr:col>
      <xdr:colOff>33618</xdr:colOff>
      <xdr:row>15</xdr:row>
      <xdr:rowOff>190499</xdr:rowOff>
    </xdr:from>
    <xdr:to>
      <xdr:col>48</xdr:col>
      <xdr:colOff>515471</xdr:colOff>
      <xdr:row>15</xdr:row>
      <xdr:rowOff>862852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3939AAC3-5F28-46A3-AAF5-55EB84EB0080}"/>
            </a:ext>
          </a:extLst>
        </xdr:cNvPr>
        <xdr:cNvSpPr/>
      </xdr:nvSpPr>
      <xdr:spPr>
        <a:xfrm>
          <a:off x="30423971" y="6880411"/>
          <a:ext cx="481853" cy="672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入力不要</a:t>
          </a:r>
        </a:p>
      </xdr:txBody>
    </xdr:sp>
    <xdr:clientData/>
  </xdr:twoCellAnchor>
  <xdr:twoCellAnchor>
    <xdr:from>
      <xdr:col>41</xdr:col>
      <xdr:colOff>44824</xdr:colOff>
      <xdr:row>15</xdr:row>
      <xdr:rowOff>268941</xdr:rowOff>
    </xdr:from>
    <xdr:to>
      <xdr:col>41</xdr:col>
      <xdr:colOff>526677</xdr:colOff>
      <xdr:row>15</xdr:row>
      <xdr:rowOff>941294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175B5CFE-E190-4ABB-AC00-DA912B0B9729}"/>
            </a:ext>
          </a:extLst>
        </xdr:cNvPr>
        <xdr:cNvSpPr/>
      </xdr:nvSpPr>
      <xdr:spPr>
        <a:xfrm>
          <a:off x="26356236" y="6958853"/>
          <a:ext cx="481853" cy="672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入力不要</a:t>
          </a:r>
        </a:p>
      </xdr:txBody>
    </xdr:sp>
    <xdr:clientData/>
  </xdr:twoCellAnchor>
  <xdr:twoCellAnchor>
    <xdr:from>
      <xdr:col>10</xdr:col>
      <xdr:colOff>56029</xdr:colOff>
      <xdr:row>15</xdr:row>
      <xdr:rowOff>347381</xdr:rowOff>
    </xdr:from>
    <xdr:to>
      <xdr:col>10</xdr:col>
      <xdr:colOff>537882</xdr:colOff>
      <xdr:row>15</xdr:row>
      <xdr:rowOff>1019734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E51E9EB-DDEE-4B4D-B963-D9B4B47C1E16}"/>
            </a:ext>
          </a:extLst>
        </xdr:cNvPr>
        <xdr:cNvSpPr/>
      </xdr:nvSpPr>
      <xdr:spPr>
        <a:xfrm>
          <a:off x="7227794" y="7418293"/>
          <a:ext cx="481853" cy="672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入力不要</a:t>
          </a:r>
        </a:p>
      </xdr:txBody>
    </xdr:sp>
    <xdr:clientData/>
  </xdr:twoCellAnchor>
  <xdr:twoCellAnchor>
    <xdr:from>
      <xdr:col>11</xdr:col>
      <xdr:colOff>145676</xdr:colOff>
      <xdr:row>15</xdr:row>
      <xdr:rowOff>336177</xdr:rowOff>
    </xdr:from>
    <xdr:to>
      <xdr:col>11</xdr:col>
      <xdr:colOff>627529</xdr:colOff>
      <xdr:row>15</xdr:row>
      <xdr:rowOff>1008530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56BE0AD-6867-4548-8758-7F80D08B7149}"/>
            </a:ext>
          </a:extLst>
        </xdr:cNvPr>
        <xdr:cNvSpPr/>
      </xdr:nvSpPr>
      <xdr:spPr>
        <a:xfrm>
          <a:off x="7900147" y="7407089"/>
          <a:ext cx="481853" cy="672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入力不要</a:t>
          </a:r>
        </a:p>
      </xdr:txBody>
    </xdr:sp>
    <xdr:clientData/>
  </xdr:twoCellAnchor>
  <xdr:twoCellAnchor>
    <xdr:from>
      <xdr:col>12</xdr:col>
      <xdr:colOff>112059</xdr:colOff>
      <xdr:row>15</xdr:row>
      <xdr:rowOff>336176</xdr:rowOff>
    </xdr:from>
    <xdr:to>
      <xdr:col>12</xdr:col>
      <xdr:colOff>593912</xdr:colOff>
      <xdr:row>15</xdr:row>
      <xdr:rowOff>1008529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CDE771C9-9FB8-4612-997A-0A6F54AD984A}"/>
            </a:ext>
          </a:extLst>
        </xdr:cNvPr>
        <xdr:cNvSpPr/>
      </xdr:nvSpPr>
      <xdr:spPr>
        <a:xfrm>
          <a:off x="8628530" y="7407088"/>
          <a:ext cx="481853" cy="672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4"/>
  <sheetViews>
    <sheetView showGridLines="0" tabSelected="1" zoomScale="85" zoomScaleNormal="85" workbookViewId="0">
      <selection activeCell="I15" sqref="I15"/>
    </sheetView>
  </sheetViews>
  <sheetFormatPr defaultRowHeight="13.5" x14ac:dyDescent="0.4"/>
  <cols>
    <col min="1" max="1" width="4.125" style="1" customWidth="1"/>
    <col min="2" max="5" width="13" style="1" customWidth="1"/>
    <col min="6" max="11" width="7.625" style="1" customWidth="1"/>
    <col min="12" max="13" width="10" style="1" customWidth="1"/>
    <col min="14" max="14" width="9.875" style="1" customWidth="1"/>
    <col min="15" max="15" width="8.25" style="1" customWidth="1"/>
    <col min="16" max="24" width="7.625" style="1" customWidth="1"/>
    <col min="25" max="25" width="13.625" style="1" customWidth="1"/>
    <col min="26" max="39" width="7.625" style="1" customWidth="1"/>
    <col min="40" max="40" width="7.75" style="1" customWidth="1"/>
    <col min="41" max="41" width="8.125" style="1" customWidth="1"/>
    <col min="42" max="49" width="7.625" style="1" customWidth="1"/>
    <col min="50" max="16384" width="9" style="1"/>
  </cols>
  <sheetData>
    <row r="1" spans="1:49" ht="37.5" customHeight="1" x14ac:dyDescent="0.4">
      <c r="B1" s="2" t="s">
        <v>38</v>
      </c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5"/>
      <c r="P1" s="4"/>
      <c r="Q1" s="4"/>
      <c r="R1" s="21" t="s">
        <v>20</v>
      </c>
      <c r="S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Q1" s="4"/>
      <c r="AR1" s="4"/>
      <c r="AS1" s="4"/>
      <c r="AT1" s="4"/>
    </row>
    <row r="2" spans="1:49" ht="44.25" customHeight="1" x14ac:dyDescent="0.4">
      <c r="B2" s="74"/>
      <c r="C2" s="74"/>
      <c r="D2" s="74"/>
      <c r="E2" s="74"/>
      <c r="F2" s="7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Q2" s="6"/>
      <c r="AR2" s="6"/>
      <c r="AS2" s="6"/>
      <c r="AT2" s="6"/>
    </row>
    <row r="3" spans="1:49" ht="57" customHeight="1" x14ac:dyDescent="0.4">
      <c r="A3" s="75"/>
      <c r="B3" s="76" t="s">
        <v>9</v>
      </c>
      <c r="C3" s="77"/>
      <c r="D3" s="77"/>
      <c r="E3" s="78"/>
      <c r="F3" s="45" t="s">
        <v>40</v>
      </c>
      <c r="G3" s="45"/>
      <c r="H3" s="45"/>
      <c r="I3" s="45"/>
      <c r="J3" s="45"/>
      <c r="K3" s="45"/>
      <c r="L3" s="45"/>
      <c r="M3" s="45"/>
      <c r="N3" s="45"/>
      <c r="O3" s="46"/>
      <c r="P3" s="44" t="s">
        <v>31</v>
      </c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4" t="s">
        <v>25</v>
      </c>
      <c r="AP3" s="45"/>
      <c r="AQ3" s="45"/>
      <c r="AR3" s="45"/>
      <c r="AS3" s="45"/>
      <c r="AT3" s="45"/>
      <c r="AU3" s="45"/>
      <c r="AV3" s="45"/>
      <c r="AW3" s="46"/>
    </row>
    <row r="4" spans="1:49" s="10" customFormat="1" ht="30" customHeight="1" x14ac:dyDescent="0.4">
      <c r="A4" s="75"/>
      <c r="B4" s="47" t="s">
        <v>41</v>
      </c>
      <c r="C4" s="47" t="s">
        <v>42</v>
      </c>
      <c r="D4" s="47" t="s">
        <v>43</v>
      </c>
      <c r="E4" s="49" t="s">
        <v>44</v>
      </c>
      <c r="F4" s="51" t="s">
        <v>37</v>
      </c>
      <c r="G4" s="53" t="s">
        <v>1</v>
      </c>
      <c r="H4" s="54"/>
      <c r="I4" s="54"/>
      <c r="J4" s="54"/>
      <c r="K4" s="54"/>
      <c r="L4" s="47" t="s">
        <v>34</v>
      </c>
      <c r="M4" s="47" t="s">
        <v>35</v>
      </c>
      <c r="N4" s="47" t="s">
        <v>36</v>
      </c>
      <c r="O4" s="79" t="s">
        <v>33</v>
      </c>
      <c r="P4" s="51" t="s">
        <v>32</v>
      </c>
      <c r="Q4" s="81" t="s">
        <v>11</v>
      </c>
      <c r="R4" s="81"/>
      <c r="S4" s="81"/>
      <c r="T4" s="81"/>
      <c r="U4" s="81"/>
      <c r="V4" s="81"/>
      <c r="W4" s="81"/>
      <c r="X4" s="81"/>
      <c r="Y4" s="81"/>
      <c r="Z4" s="87" t="s">
        <v>29</v>
      </c>
      <c r="AA4" s="90" t="s">
        <v>12</v>
      </c>
      <c r="AB4" s="91"/>
      <c r="AC4" s="91"/>
      <c r="AD4" s="91"/>
      <c r="AE4" s="91"/>
      <c r="AF4" s="91"/>
      <c r="AG4" s="91"/>
      <c r="AH4" s="92" t="s">
        <v>28</v>
      </c>
      <c r="AI4" s="93" t="s">
        <v>27</v>
      </c>
      <c r="AJ4" s="72" t="s">
        <v>1</v>
      </c>
      <c r="AK4" s="72"/>
      <c r="AL4" s="72"/>
      <c r="AM4" s="72"/>
      <c r="AN4" s="96" t="s">
        <v>26</v>
      </c>
      <c r="AO4" s="67" t="s">
        <v>24</v>
      </c>
      <c r="AP4" s="70" t="s">
        <v>23</v>
      </c>
      <c r="AQ4" s="72" t="s">
        <v>1</v>
      </c>
      <c r="AR4" s="72"/>
      <c r="AS4" s="72"/>
      <c r="AT4" s="72"/>
      <c r="AU4" s="73" t="s">
        <v>22</v>
      </c>
      <c r="AV4" s="55" t="s">
        <v>13</v>
      </c>
      <c r="AW4" s="58" t="s">
        <v>21</v>
      </c>
    </row>
    <row r="5" spans="1:49" s="10" customFormat="1" ht="30" customHeight="1" x14ac:dyDescent="0.4">
      <c r="A5" s="98"/>
      <c r="B5" s="48"/>
      <c r="C5" s="48"/>
      <c r="D5" s="48"/>
      <c r="E5" s="50"/>
      <c r="F5" s="52"/>
      <c r="G5" s="61" t="s">
        <v>14</v>
      </c>
      <c r="H5" s="64" t="s">
        <v>15</v>
      </c>
      <c r="I5" s="64" t="s">
        <v>16</v>
      </c>
      <c r="J5" s="64" t="s">
        <v>17</v>
      </c>
      <c r="K5" s="84" t="s">
        <v>18</v>
      </c>
      <c r="L5" s="47"/>
      <c r="M5" s="47"/>
      <c r="N5" s="47"/>
      <c r="O5" s="79"/>
      <c r="P5" s="52"/>
      <c r="Q5" s="82" t="s">
        <v>2</v>
      </c>
      <c r="R5" s="83" t="s">
        <v>3</v>
      </c>
      <c r="S5" s="83" t="s">
        <v>4</v>
      </c>
      <c r="T5" s="83" t="s">
        <v>5</v>
      </c>
      <c r="U5" s="83" t="s">
        <v>6</v>
      </c>
      <c r="V5" s="83" t="s">
        <v>7</v>
      </c>
      <c r="W5" s="83" t="s">
        <v>8</v>
      </c>
      <c r="X5" s="83" t="s">
        <v>39</v>
      </c>
      <c r="Y5" s="99" t="s">
        <v>30</v>
      </c>
      <c r="Z5" s="88"/>
      <c r="AA5" s="82" t="s">
        <v>2</v>
      </c>
      <c r="AB5" s="83" t="s">
        <v>3</v>
      </c>
      <c r="AC5" s="83" t="s">
        <v>4</v>
      </c>
      <c r="AD5" s="83" t="s">
        <v>5</v>
      </c>
      <c r="AE5" s="83" t="s">
        <v>6</v>
      </c>
      <c r="AF5" s="83" t="s">
        <v>7</v>
      </c>
      <c r="AG5" s="97" t="s">
        <v>8</v>
      </c>
      <c r="AH5" s="92"/>
      <c r="AI5" s="94"/>
      <c r="AJ5" s="61" t="s">
        <v>14</v>
      </c>
      <c r="AK5" s="64" t="s">
        <v>15</v>
      </c>
      <c r="AL5" s="64" t="s">
        <v>16</v>
      </c>
      <c r="AM5" s="64" t="s">
        <v>17</v>
      </c>
      <c r="AN5" s="96"/>
      <c r="AO5" s="68"/>
      <c r="AP5" s="71"/>
      <c r="AQ5" s="61" t="s">
        <v>14</v>
      </c>
      <c r="AR5" s="64" t="s">
        <v>15</v>
      </c>
      <c r="AS5" s="64" t="s">
        <v>16</v>
      </c>
      <c r="AT5" s="64" t="s">
        <v>17</v>
      </c>
      <c r="AU5" s="73"/>
      <c r="AV5" s="56"/>
      <c r="AW5" s="59"/>
    </row>
    <row r="6" spans="1:49" s="10" customFormat="1" ht="30" customHeight="1" x14ac:dyDescent="0.4">
      <c r="A6" s="98"/>
      <c r="B6" s="48"/>
      <c r="C6" s="48"/>
      <c r="D6" s="48"/>
      <c r="E6" s="50"/>
      <c r="F6" s="52"/>
      <c r="G6" s="62"/>
      <c r="H6" s="65"/>
      <c r="I6" s="65"/>
      <c r="J6" s="65"/>
      <c r="K6" s="85"/>
      <c r="L6" s="47"/>
      <c r="M6" s="47"/>
      <c r="N6" s="47"/>
      <c r="O6" s="79"/>
      <c r="P6" s="52"/>
      <c r="Q6" s="82"/>
      <c r="R6" s="83"/>
      <c r="S6" s="83"/>
      <c r="T6" s="83"/>
      <c r="U6" s="83"/>
      <c r="V6" s="83"/>
      <c r="W6" s="83"/>
      <c r="X6" s="83"/>
      <c r="Y6" s="99"/>
      <c r="Z6" s="88"/>
      <c r="AA6" s="82"/>
      <c r="AB6" s="83"/>
      <c r="AC6" s="83"/>
      <c r="AD6" s="83"/>
      <c r="AE6" s="83"/>
      <c r="AF6" s="83"/>
      <c r="AG6" s="97"/>
      <c r="AH6" s="92"/>
      <c r="AI6" s="94"/>
      <c r="AJ6" s="62"/>
      <c r="AK6" s="65"/>
      <c r="AL6" s="65"/>
      <c r="AM6" s="65"/>
      <c r="AN6" s="96"/>
      <c r="AO6" s="68"/>
      <c r="AP6" s="71"/>
      <c r="AQ6" s="62"/>
      <c r="AR6" s="65"/>
      <c r="AS6" s="65"/>
      <c r="AT6" s="65"/>
      <c r="AU6" s="73"/>
      <c r="AV6" s="56"/>
      <c r="AW6" s="59"/>
    </row>
    <row r="7" spans="1:49" s="10" customFormat="1" ht="30" customHeight="1" x14ac:dyDescent="0.4">
      <c r="A7" s="98"/>
      <c r="B7" s="48"/>
      <c r="C7" s="48"/>
      <c r="D7" s="48"/>
      <c r="E7" s="50"/>
      <c r="F7" s="52"/>
      <c r="G7" s="62"/>
      <c r="H7" s="65"/>
      <c r="I7" s="65"/>
      <c r="J7" s="65"/>
      <c r="K7" s="85"/>
      <c r="L7" s="47"/>
      <c r="M7" s="47"/>
      <c r="N7" s="47"/>
      <c r="O7" s="79"/>
      <c r="P7" s="52"/>
      <c r="Q7" s="82"/>
      <c r="R7" s="83"/>
      <c r="S7" s="83"/>
      <c r="T7" s="83"/>
      <c r="U7" s="83"/>
      <c r="V7" s="83"/>
      <c r="W7" s="83"/>
      <c r="X7" s="83"/>
      <c r="Y7" s="99"/>
      <c r="Z7" s="88"/>
      <c r="AA7" s="82"/>
      <c r="AB7" s="83"/>
      <c r="AC7" s="83"/>
      <c r="AD7" s="83"/>
      <c r="AE7" s="83"/>
      <c r="AF7" s="83"/>
      <c r="AG7" s="97"/>
      <c r="AH7" s="92"/>
      <c r="AI7" s="94"/>
      <c r="AJ7" s="62"/>
      <c r="AK7" s="65"/>
      <c r="AL7" s="65"/>
      <c r="AM7" s="65"/>
      <c r="AN7" s="96"/>
      <c r="AO7" s="68"/>
      <c r="AP7" s="71"/>
      <c r="AQ7" s="62"/>
      <c r="AR7" s="65"/>
      <c r="AS7" s="65"/>
      <c r="AT7" s="65"/>
      <c r="AU7" s="73"/>
      <c r="AV7" s="56"/>
      <c r="AW7" s="59"/>
    </row>
    <row r="8" spans="1:49" s="10" customFormat="1" ht="30" customHeight="1" x14ac:dyDescent="0.4">
      <c r="A8" s="98"/>
      <c r="B8" s="48"/>
      <c r="C8" s="48"/>
      <c r="D8" s="48"/>
      <c r="E8" s="50"/>
      <c r="F8" s="52"/>
      <c r="G8" s="62"/>
      <c r="H8" s="65"/>
      <c r="I8" s="65"/>
      <c r="J8" s="65"/>
      <c r="K8" s="85"/>
      <c r="L8" s="47"/>
      <c r="M8" s="47"/>
      <c r="N8" s="47"/>
      <c r="O8" s="79"/>
      <c r="P8" s="52"/>
      <c r="Q8" s="82"/>
      <c r="R8" s="83"/>
      <c r="S8" s="83"/>
      <c r="T8" s="83"/>
      <c r="U8" s="83"/>
      <c r="V8" s="83"/>
      <c r="W8" s="83"/>
      <c r="X8" s="83"/>
      <c r="Y8" s="99"/>
      <c r="Z8" s="88"/>
      <c r="AA8" s="82"/>
      <c r="AB8" s="83"/>
      <c r="AC8" s="83"/>
      <c r="AD8" s="83"/>
      <c r="AE8" s="83"/>
      <c r="AF8" s="83"/>
      <c r="AG8" s="97"/>
      <c r="AH8" s="92"/>
      <c r="AI8" s="94"/>
      <c r="AJ8" s="62"/>
      <c r="AK8" s="65"/>
      <c r="AL8" s="65"/>
      <c r="AM8" s="65"/>
      <c r="AN8" s="96"/>
      <c r="AO8" s="68"/>
      <c r="AP8" s="71"/>
      <c r="AQ8" s="62"/>
      <c r="AR8" s="65"/>
      <c r="AS8" s="65"/>
      <c r="AT8" s="65"/>
      <c r="AU8" s="73"/>
      <c r="AV8" s="56"/>
      <c r="AW8" s="59"/>
    </row>
    <row r="9" spans="1:49" s="10" customFormat="1" ht="30" customHeight="1" x14ac:dyDescent="0.4">
      <c r="A9" s="98"/>
      <c r="B9" s="48"/>
      <c r="C9" s="48"/>
      <c r="D9" s="48"/>
      <c r="E9" s="50"/>
      <c r="F9" s="52"/>
      <c r="G9" s="62"/>
      <c r="H9" s="65"/>
      <c r="I9" s="65"/>
      <c r="J9" s="65"/>
      <c r="K9" s="85"/>
      <c r="L9" s="47"/>
      <c r="M9" s="47"/>
      <c r="N9" s="47"/>
      <c r="O9" s="79"/>
      <c r="P9" s="52"/>
      <c r="Q9" s="82"/>
      <c r="R9" s="83"/>
      <c r="S9" s="83"/>
      <c r="T9" s="83"/>
      <c r="U9" s="83"/>
      <c r="V9" s="83"/>
      <c r="W9" s="83"/>
      <c r="X9" s="83"/>
      <c r="Y9" s="99"/>
      <c r="Z9" s="88"/>
      <c r="AA9" s="82"/>
      <c r="AB9" s="83"/>
      <c r="AC9" s="83"/>
      <c r="AD9" s="83"/>
      <c r="AE9" s="83"/>
      <c r="AF9" s="83"/>
      <c r="AG9" s="97"/>
      <c r="AH9" s="92"/>
      <c r="AI9" s="94"/>
      <c r="AJ9" s="62"/>
      <c r="AK9" s="65"/>
      <c r="AL9" s="65"/>
      <c r="AM9" s="65"/>
      <c r="AN9" s="96"/>
      <c r="AO9" s="68"/>
      <c r="AP9" s="71"/>
      <c r="AQ9" s="62"/>
      <c r="AR9" s="65"/>
      <c r="AS9" s="65"/>
      <c r="AT9" s="65"/>
      <c r="AU9" s="73"/>
      <c r="AV9" s="56"/>
      <c r="AW9" s="59"/>
    </row>
    <row r="10" spans="1:49" s="10" customFormat="1" ht="30" customHeight="1" x14ac:dyDescent="0.4">
      <c r="A10" s="98"/>
      <c r="B10" s="48"/>
      <c r="C10" s="48"/>
      <c r="D10" s="48"/>
      <c r="E10" s="50"/>
      <c r="F10" s="52"/>
      <c r="G10" s="62"/>
      <c r="H10" s="65"/>
      <c r="I10" s="65"/>
      <c r="J10" s="65"/>
      <c r="K10" s="85"/>
      <c r="L10" s="47"/>
      <c r="M10" s="47"/>
      <c r="N10" s="47"/>
      <c r="O10" s="79"/>
      <c r="P10" s="52"/>
      <c r="Q10" s="82"/>
      <c r="R10" s="83"/>
      <c r="S10" s="83"/>
      <c r="T10" s="83"/>
      <c r="U10" s="83"/>
      <c r="V10" s="83"/>
      <c r="W10" s="83"/>
      <c r="X10" s="83"/>
      <c r="Y10" s="99"/>
      <c r="Z10" s="88"/>
      <c r="AA10" s="82"/>
      <c r="AB10" s="83"/>
      <c r="AC10" s="83"/>
      <c r="AD10" s="83"/>
      <c r="AE10" s="83"/>
      <c r="AF10" s="83"/>
      <c r="AG10" s="97"/>
      <c r="AH10" s="92"/>
      <c r="AI10" s="94"/>
      <c r="AJ10" s="62"/>
      <c r="AK10" s="65"/>
      <c r="AL10" s="65"/>
      <c r="AM10" s="65"/>
      <c r="AN10" s="96"/>
      <c r="AO10" s="68"/>
      <c r="AP10" s="71"/>
      <c r="AQ10" s="62"/>
      <c r="AR10" s="65"/>
      <c r="AS10" s="65"/>
      <c r="AT10" s="65"/>
      <c r="AU10" s="73"/>
      <c r="AV10" s="56"/>
      <c r="AW10" s="59"/>
    </row>
    <row r="11" spans="1:49" s="10" customFormat="1" ht="30" customHeight="1" x14ac:dyDescent="0.4">
      <c r="A11" s="98"/>
      <c r="B11" s="48"/>
      <c r="C11" s="48"/>
      <c r="D11" s="48"/>
      <c r="E11" s="50"/>
      <c r="F11" s="52"/>
      <c r="G11" s="62"/>
      <c r="H11" s="65"/>
      <c r="I11" s="65"/>
      <c r="J11" s="65"/>
      <c r="K11" s="85"/>
      <c r="L11" s="47"/>
      <c r="M11" s="47"/>
      <c r="N11" s="47"/>
      <c r="O11" s="79"/>
      <c r="P11" s="52"/>
      <c r="Q11" s="82"/>
      <c r="R11" s="83"/>
      <c r="S11" s="83"/>
      <c r="T11" s="83"/>
      <c r="U11" s="83"/>
      <c r="V11" s="83"/>
      <c r="W11" s="83"/>
      <c r="X11" s="83"/>
      <c r="Y11" s="99"/>
      <c r="Z11" s="88"/>
      <c r="AA11" s="82"/>
      <c r="AB11" s="83"/>
      <c r="AC11" s="83"/>
      <c r="AD11" s="83"/>
      <c r="AE11" s="83"/>
      <c r="AF11" s="83"/>
      <c r="AG11" s="97"/>
      <c r="AH11" s="92"/>
      <c r="AI11" s="94"/>
      <c r="AJ11" s="62"/>
      <c r="AK11" s="65"/>
      <c r="AL11" s="65"/>
      <c r="AM11" s="65"/>
      <c r="AN11" s="96"/>
      <c r="AO11" s="68"/>
      <c r="AP11" s="71"/>
      <c r="AQ11" s="62"/>
      <c r="AR11" s="65"/>
      <c r="AS11" s="65"/>
      <c r="AT11" s="65"/>
      <c r="AU11" s="73"/>
      <c r="AV11" s="56"/>
      <c r="AW11" s="59"/>
    </row>
    <row r="12" spans="1:49" s="10" customFormat="1" ht="30" customHeight="1" x14ac:dyDescent="0.4">
      <c r="A12" s="98"/>
      <c r="B12" s="48"/>
      <c r="C12" s="48"/>
      <c r="D12" s="48"/>
      <c r="E12" s="50"/>
      <c r="F12" s="52"/>
      <c r="G12" s="62"/>
      <c r="H12" s="65"/>
      <c r="I12" s="65"/>
      <c r="J12" s="65"/>
      <c r="K12" s="85"/>
      <c r="L12" s="47"/>
      <c r="M12" s="47"/>
      <c r="N12" s="47"/>
      <c r="O12" s="79"/>
      <c r="P12" s="52"/>
      <c r="Q12" s="82"/>
      <c r="R12" s="83"/>
      <c r="S12" s="83"/>
      <c r="T12" s="83"/>
      <c r="U12" s="83"/>
      <c r="V12" s="83"/>
      <c r="W12" s="83"/>
      <c r="X12" s="83"/>
      <c r="Y12" s="99"/>
      <c r="Z12" s="88"/>
      <c r="AA12" s="82"/>
      <c r="AB12" s="83"/>
      <c r="AC12" s="83"/>
      <c r="AD12" s="83"/>
      <c r="AE12" s="83"/>
      <c r="AF12" s="83"/>
      <c r="AG12" s="97"/>
      <c r="AH12" s="92"/>
      <c r="AI12" s="94"/>
      <c r="AJ12" s="62"/>
      <c r="AK12" s="65"/>
      <c r="AL12" s="65"/>
      <c r="AM12" s="65"/>
      <c r="AN12" s="96"/>
      <c r="AO12" s="68"/>
      <c r="AP12" s="71"/>
      <c r="AQ12" s="62"/>
      <c r="AR12" s="65"/>
      <c r="AS12" s="65"/>
      <c r="AT12" s="65"/>
      <c r="AU12" s="73"/>
      <c r="AV12" s="56"/>
      <c r="AW12" s="59"/>
    </row>
    <row r="13" spans="1:49" s="10" customFormat="1" ht="30" customHeight="1" x14ac:dyDescent="0.4">
      <c r="A13" s="98"/>
      <c r="B13" s="48"/>
      <c r="C13" s="48"/>
      <c r="D13" s="48"/>
      <c r="E13" s="50"/>
      <c r="F13" s="52"/>
      <c r="G13" s="62"/>
      <c r="H13" s="65"/>
      <c r="I13" s="65"/>
      <c r="J13" s="65"/>
      <c r="K13" s="85"/>
      <c r="L13" s="47"/>
      <c r="M13" s="47"/>
      <c r="N13" s="47"/>
      <c r="O13" s="79"/>
      <c r="P13" s="52"/>
      <c r="Q13" s="82"/>
      <c r="R13" s="83"/>
      <c r="S13" s="83"/>
      <c r="T13" s="83"/>
      <c r="U13" s="83"/>
      <c r="V13" s="83"/>
      <c r="W13" s="83"/>
      <c r="X13" s="83"/>
      <c r="Y13" s="99"/>
      <c r="Z13" s="88"/>
      <c r="AA13" s="82"/>
      <c r="AB13" s="83"/>
      <c r="AC13" s="83"/>
      <c r="AD13" s="83"/>
      <c r="AE13" s="83"/>
      <c r="AF13" s="83"/>
      <c r="AG13" s="97"/>
      <c r="AH13" s="92"/>
      <c r="AI13" s="94"/>
      <c r="AJ13" s="62"/>
      <c r="AK13" s="65"/>
      <c r="AL13" s="65"/>
      <c r="AM13" s="65"/>
      <c r="AN13" s="96"/>
      <c r="AO13" s="68"/>
      <c r="AP13" s="71"/>
      <c r="AQ13" s="62"/>
      <c r="AR13" s="65"/>
      <c r="AS13" s="65"/>
      <c r="AT13" s="65"/>
      <c r="AU13" s="73"/>
      <c r="AV13" s="56"/>
      <c r="AW13" s="59"/>
    </row>
    <row r="14" spans="1:49" s="10" customFormat="1" ht="30" customHeight="1" x14ac:dyDescent="0.4">
      <c r="A14" s="98"/>
      <c r="B14" s="48"/>
      <c r="C14" s="48"/>
      <c r="D14" s="48"/>
      <c r="E14" s="50"/>
      <c r="F14" s="52"/>
      <c r="G14" s="63"/>
      <c r="H14" s="66"/>
      <c r="I14" s="66"/>
      <c r="J14" s="66"/>
      <c r="K14" s="86"/>
      <c r="L14" s="47"/>
      <c r="M14" s="47"/>
      <c r="N14" s="47"/>
      <c r="O14" s="80"/>
      <c r="P14" s="52"/>
      <c r="Q14" s="82"/>
      <c r="R14" s="83"/>
      <c r="S14" s="83"/>
      <c r="T14" s="83"/>
      <c r="U14" s="83"/>
      <c r="V14" s="83"/>
      <c r="W14" s="83"/>
      <c r="X14" s="83"/>
      <c r="Y14" s="99"/>
      <c r="Z14" s="89"/>
      <c r="AA14" s="82"/>
      <c r="AB14" s="83"/>
      <c r="AC14" s="83"/>
      <c r="AD14" s="83"/>
      <c r="AE14" s="83"/>
      <c r="AF14" s="83"/>
      <c r="AG14" s="97"/>
      <c r="AH14" s="92"/>
      <c r="AI14" s="95"/>
      <c r="AJ14" s="63"/>
      <c r="AK14" s="66"/>
      <c r="AL14" s="66"/>
      <c r="AM14" s="66"/>
      <c r="AN14" s="96"/>
      <c r="AO14" s="69"/>
      <c r="AP14" s="71"/>
      <c r="AQ14" s="63"/>
      <c r="AR14" s="66"/>
      <c r="AS14" s="66"/>
      <c r="AT14" s="66"/>
      <c r="AU14" s="73"/>
      <c r="AV14" s="57"/>
      <c r="AW14" s="60"/>
    </row>
    <row r="15" spans="1:49" s="7" customFormat="1" ht="87.75" customHeight="1" x14ac:dyDescent="0.4">
      <c r="A15" s="20" t="s">
        <v>10</v>
      </c>
      <c r="B15" s="22" t="s">
        <v>45</v>
      </c>
      <c r="C15" s="23" t="s">
        <v>46</v>
      </c>
      <c r="D15" s="22" t="s">
        <v>47</v>
      </c>
      <c r="E15" s="23" t="s">
        <v>48</v>
      </c>
      <c r="F15" s="24">
        <f>SUM($G15:$K15)</f>
        <v>400</v>
      </c>
      <c r="G15" s="25">
        <v>100</v>
      </c>
      <c r="H15" s="19">
        <v>100</v>
      </c>
      <c r="I15" s="19">
        <v>50</v>
      </c>
      <c r="J15" s="19">
        <v>50</v>
      </c>
      <c r="K15" s="26">
        <v>100</v>
      </c>
      <c r="L15" s="17">
        <v>1000</v>
      </c>
      <c r="M15" s="17">
        <v>100</v>
      </c>
      <c r="N15" s="17">
        <v>0</v>
      </c>
      <c r="O15" s="12">
        <f>$F15+$L15+$M15+$N15</f>
        <v>1500</v>
      </c>
      <c r="P15" s="13">
        <f>SUM($Q15:$X15)</f>
        <v>463</v>
      </c>
      <c r="Q15" s="18">
        <v>200</v>
      </c>
      <c r="R15" s="19">
        <v>50</v>
      </c>
      <c r="S15" s="19">
        <v>50</v>
      </c>
      <c r="T15" s="19">
        <v>50</v>
      </c>
      <c r="U15" s="19">
        <v>50</v>
      </c>
      <c r="V15" s="19">
        <v>10</v>
      </c>
      <c r="W15" s="19">
        <v>50</v>
      </c>
      <c r="X15" s="19">
        <v>3</v>
      </c>
      <c r="Y15" s="27" t="s">
        <v>19</v>
      </c>
      <c r="Z15" s="14">
        <f>SUM($AA15:$AG15)</f>
        <v>510</v>
      </c>
      <c r="AA15" s="18">
        <v>200</v>
      </c>
      <c r="AB15" s="19">
        <v>50</v>
      </c>
      <c r="AC15" s="19">
        <v>50</v>
      </c>
      <c r="AD15" s="19">
        <v>100</v>
      </c>
      <c r="AE15" s="19">
        <v>50</v>
      </c>
      <c r="AF15" s="19">
        <v>10</v>
      </c>
      <c r="AG15" s="28">
        <v>50</v>
      </c>
      <c r="AH15" s="15">
        <f>$P15+$Z15</f>
        <v>973</v>
      </c>
      <c r="AI15" s="29">
        <f>SUM($AJ15:$AM15)</f>
        <v>2600</v>
      </c>
      <c r="AJ15" s="25">
        <v>1000</v>
      </c>
      <c r="AK15" s="19">
        <v>1000</v>
      </c>
      <c r="AL15" s="19">
        <v>500</v>
      </c>
      <c r="AM15" s="19">
        <v>100</v>
      </c>
      <c r="AN15" s="30">
        <f>ROUND(($AH15-$X15)/$AI15,2)</f>
        <v>0.37</v>
      </c>
      <c r="AO15" s="31">
        <f>MAX(($O15-$AH15),0)</f>
        <v>527</v>
      </c>
      <c r="AP15" s="14">
        <f>SUM(AQ15:AT15)</f>
        <v>2600</v>
      </c>
      <c r="AQ15" s="25">
        <v>1000</v>
      </c>
      <c r="AR15" s="19">
        <v>1000</v>
      </c>
      <c r="AS15" s="19">
        <v>500</v>
      </c>
      <c r="AT15" s="19">
        <v>100</v>
      </c>
      <c r="AU15" s="16">
        <f>ROUND(($AN15*$AP15),0)</f>
        <v>962</v>
      </c>
      <c r="AV15" s="15">
        <f>MAX(($AU15-$AO15),0)</f>
        <v>435</v>
      </c>
      <c r="AW15" s="32">
        <f>CEILING($AV15,1000)</f>
        <v>1000</v>
      </c>
    </row>
    <row r="16" spans="1:49" s="8" customFormat="1" ht="87.75" customHeight="1" x14ac:dyDescent="0.4">
      <c r="A16" s="11" t="s">
        <v>0</v>
      </c>
      <c r="B16" s="40"/>
      <c r="C16" s="40"/>
      <c r="D16" s="42"/>
      <c r="E16" s="41"/>
      <c r="F16" s="13">
        <f>SUM($G16:$K16)</f>
        <v>0</v>
      </c>
      <c r="G16" s="35"/>
      <c r="H16" s="35"/>
      <c r="I16" s="35"/>
      <c r="J16" s="35"/>
      <c r="K16" s="38">
        <v>0</v>
      </c>
      <c r="L16" s="39">
        <v>0</v>
      </c>
      <c r="M16" s="39">
        <v>0</v>
      </c>
      <c r="N16" s="33"/>
      <c r="O16" s="12">
        <f>$F16+$L16+$M16+$N16</f>
        <v>0</v>
      </c>
      <c r="P16" s="13">
        <f>SUM($Q16:$X16)</f>
        <v>0</v>
      </c>
      <c r="Q16" s="35"/>
      <c r="R16" s="36"/>
      <c r="S16" s="36"/>
      <c r="T16" s="36"/>
      <c r="U16" s="36"/>
      <c r="V16" s="36"/>
      <c r="W16" s="36"/>
      <c r="X16" s="36"/>
      <c r="Y16" s="34"/>
      <c r="Z16" s="14">
        <f>SUM($AA16:$AG16)</f>
        <v>0</v>
      </c>
      <c r="AA16" s="35"/>
      <c r="AB16" s="36"/>
      <c r="AC16" s="36"/>
      <c r="AD16" s="36"/>
      <c r="AE16" s="36"/>
      <c r="AF16" s="36"/>
      <c r="AG16" s="37"/>
      <c r="AH16" s="15">
        <f>$P16+$Z16</f>
        <v>0</v>
      </c>
      <c r="AI16" s="14">
        <f>SUM($AJ16:$AM16)</f>
        <v>0</v>
      </c>
      <c r="AJ16" s="35"/>
      <c r="AK16" s="35"/>
      <c r="AL16" s="35"/>
      <c r="AM16" s="35"/>
      <c r="AN16" s="30" t="e">
        <f>ROUND(($AH16-$X16)/$AI16,2)</f>
        <v>#DIV/0!</v>
      </c>
      <c r="AO16" s="31">
        <f>MAX(($O16-$AH16),0)</f>
        <v>0</v>
      </c>
      <c r="AP16" s="14">
        <f>SUM(AQ16:AT16)</f>
        <v>0</v>
      </c>
      <c r="AQ16" s="35"/>
      <c r="AR16" s="35"/>
      <c r="AS16" s="35"/>
      <c r="AT16" s="35"/>
      <c r="AU16" s="16" t="e">
        <f>ROUND(($AN16*$AP16),0)</f>
        <v>#DIV/0!</v>
      </c>
      <c r="AV16" s="15" t="e">
        <f>MAX(($AU16-$AO16),0)</f>
        <v>#DIV/0!</v>
      </c>
      <c r="AW16" s="32" t="e">
        <f>CEILING($AV16,1000)</f>
        <v>#DIV/0!</v>
      </c>
    </row>
    <row r="17" spans="2:49" ht="46.5" customHeight="1" x14ac:dyDescent="0.4">
      <c r="B17" s="43" t="str">
        <f>IF(AND(B19=TRUE,G19=TRUE,H19=TRUE,I19=TRUE,J19=TRUE,K19=TRUE,N19=TRUE,Q19=TRUE,R19=TRUE,S19=TRUE,T19=TRUE,U19=TRUE,V19=TRUE,W19=TRUE,X19=TRUE,Y19=TRUE,AA19=TRUE,AB19=TRUE,AC19=TRUE,AD19=TRUE,AE19=TRUE,AF19=TRUE,AG19=TRUE,AJ19=TRUE,AK19=TRUE,AL19=TRUE,AM19=TRUE,AQ19=TRUE,AR19=TRUE,AS19=TRUE,AT19=TRUE),"ご提出をお願いします。","未入力の項目があります。ご確認をお願いします。")</f>
        <v>未入力の項目があります。ご確認をお願いします。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</row>
    <row r="18" spans="2:49" x14ac:dyDescent="0.4">
      <c r="AP18" s="9"/>
    </row>
    <row r="19" spans="2:49" hidden="1" x14ac:dyDescent="0.4">
      <c r="B19" s="1" t="b">
        <f>IF(ISBLANK(B16),FALSE,TRUE)</f>
        <v>0</v>
      </c>
      <c r="G19" s="1" t="b">
        <f>IF(ISBLANK(G16),FALSE,TRUE)</f>
        <v>0</v>
      </c>
      <c r="H19" s="1" t="b">
        <f t="shared" ref="H19:K19" si="0">IF(ISBLANK(H16),FALSE,TRUE)</f>
        <v>0</v>
      </c>
      <c r="I19" s="1" t="b">
        <f t="shared" si="0"/>
        <v>0</v>
      </c>
      <c r="J19" s="1" t="b">
        <f t="shared" si="0"/>
        <v>0</v>
      </c>
      <c r="K19" s="1" t="b">
        <f t="shared" si="0"/>
        <v>1</v>
      </c>
      <c r="N19" s="1" t="b">
        <f t="shared" ref="N19" si="1">IF(ISBLANK(N16),FALSE,TRUE)</f>
        <v>0</v>
      </c>
      <c r="Q19" s="1" t="b">
        <f t="shared" ref="Q19:Y19" si="2">IF(ISBLANK(Q16),FALSE,TRUE)</f>
        <v>0</v>
      </c>
      <c r="R19" s="1" t="b">
        <f t="shared" si="2"/>
        <v>0</v>
      </c>
      <c r="S19" s="1" t="b">
        <f t="shared" si="2"/>
        <v>0</v>
      </c>
      <c r="T19" s="1" t="b">
        <f t="shared" si="2"/>
        <v>0</v>
      </c>
      <c r="U19" s="1" t="b">
        <f t="shared" si="2"/>
        <v>0</v>
      </c>
      <c r="V19" s="1" t="b">
        <f t="shared" si="2"/>
        <v>0</v>
      </c>
      <c r="W19" s="1" t="b">
        <f t="shared" si="2"/>
        <v>0</v>
      </c>
      <c r="X19" s="1" t="b">
        <f t="shared" si="2"/>
        <v>0</v>
      </c>
      <c r="Y19" s="1" t="b">
        <f t="shared" si="2"/>
        <v>0</v>
      </c>
      <c r="AA19" s="1" t="b">
        <f t="shared" ref="AA19:AG19" si="3">IF(ISBLANK(AA16),FALSE,TRUE)</f>
        <v>0</v>
      </c>
      <c r="AB19" s="1" t="b">
        <f t="shared" si="3"/>
        <v>0</v>
      </c>
      <c r="AC19" s="1" t="b">
        <f t="shared" si="3"/>
        <v>0</v>
      </c>
      <c r="AD19" s="1" t="b">
        <f t="shared" si="3"/>
        <v>0</v>
      </c>
      <c r="AE19" s="1" t="b">
        <f t="shared" si="3"/>
        <v>0</v>
      </c>
      <c r="AF19" s="1" t="b">
        <f t="shared" si="3"/>
        <v>0</v>
      </c>
      <c r="AG19" s="1" t="b">
        <f t="shared" si="3"/>
        <v>0</v>
      </c>
      <c r="AJ19" s="1" t="b">
        <f t="shared" ref="AJ19:AM19" si="4">IF(ISBLANK(AJ16),FALSE,TRUE)</f>
        <v>0</v>
      </c>
      <c r="AK19" s="1" t="b">
        <f t="shared" si="4"/>
        <v>0</v>
      </c>
      <c r="AL19" s="1" t="b">
        <f t="shared" si="4"/>
        <v>0</v>
      </c>
      <c r="AM19" s="1" t="b">
        <f t="shared" si="4"/>
        <v>0</v>
      </c>
      <c r="AP19" s="9"/>
      <c r="AQ19" s="1" t="b">
        <f t="shared" ref="AQ19:AT19" si="5">IF(ISBLANK(AQ16),FALSE,TRUE)</f>
        <v>0</v>
      </c>
      <c r="AR19" s="1" t="b">
        <f t="shared" si="5"/>
        <v>0</v>
      </c>
      <c r="AS19" s="1" t="b">
        <f t="shared" si="5"/>
        <v>0</v>
      </c>
      <c r="AT19" s="1" t="b">
        <f t="shared" si="5"/>
        <v>0</v>
      </c>
    </row>
    <row r="20" spans="2:49" x14ac:dyDescent="0.4">
      <c r="AP20" s="9"/>
    </row>
    <row r="21" spans="2:49" x14ac:dyDescent="0.4">
      <c r="AP21" s="9"/>
    </row>
    <row r="22" spans="2:49" x14ac:dyDescent="0.4">
      <c r="AP22" s="9"/>
    </row>
    <row r="23" spans="2:49" x14ac:dyDescent="0.4">
      <c r="AP23" s="9"/>
    </row>
    <row r="24" spans="2:49" x14ac:dyDescent="0.4">
      <c r="AP24" s="9"/>
    </row>
  </sheetData>
  <sheetProtection insertColumns="0" insertRows="0" deleteColumns="0" deleteRows="0" sort="0" autoFilter="0"/>
  <dataConsolidate/>
  <mergeCells count="61">
    <mergeCell ref="U5:U14"/>
    <mergeCell ref="V5:V14"/>
    <mergeCell ref="W5:W14"/>
    <mergeCell ref="X5:X14"/>
    <mergeCell ref="Y5:Y14"/>
    <mergeCell ref="L4:L14"/>
    <mergeCell ref="A5:A14"/>
    <mergeCell ref="G5:G14"/>
    <mergeCell ref="H5:H14"/>
    <mergeCell ref="I5:I14"/>
    <mergeCell ref="J5:J14"/>
    <mergeCell ref="D4:D14"/>
    <mergeCell ref="C4:C14"/>
    <mergeCell ref="AA4:AG4"/>
    <mergeCell ref="AH4:AH14"/>
    <mergeCell ref="AI4:AI14"/>
    <mergeCell ref="AJ4:AM4"/>
    <mergeCell ref="AN4:AN14"/>
    <mergeCell ref="AB5:AB14"/>
    <mergeCell ref="AC5:AC14"/>
    <mergeCell ref="AD5:AD14"/>
    <mergeCell ref="AE5:AE14"/>
    <mergeCell ref="AM5:AM14"/>
    <mergeCell ref="AA5:AA14"/>
    <mergeCell ref="AF5:AF14"/>
    <mergeCell ref="AG5:AG14"/>
    <mergeCell ref="AJ5:AJ14"/>
    <mergeCell ref="AK5:AK14"/>
    <mergeCell ref="AL5:AL14"/>
    <mergeCell ref="B2:F2"/>
    <mergeCell ref="A3:A4"/>
    <mergeCell ref="B3:E3"/>
    <mergeCell ref="F3:O3"/>
    <mergeCell ref="P3:AN3"/>
    <mergeCell ref="M4:M14"/>
    <mergeCell ref="N4:N14"/>
    <mergeCell ref="O4:O14"/>
    <mergeCell ref="P4:P14"/>
    <mergeCell ref="Q4:Y4"/>
    <mergeCell ref="Q5:Q14"/>
    <mergeCell ref="R5:R14"/>
    <mergeCell ref="S5:S14"/>
    <mergeCell ref="T5:T14"/>
    <mergeCell ref="K5:K14"/>
    <mergeCell ref="Z4:Z14"/>
    <mergeCell ref="B17:AW17"/>
    <mergeCell ref="AO3:AW3"/>
    <mergeCell ref="B4:B14"/>
    <mergeCell ref="E4:E14"/>
    <mergeCell ref="F4:F14"/>
    <mergeCell ref="G4:K4"/>
    <mergeCell ref="AV4:AV14"/>
    <mergeCell ref="AW4:AW14"/>
    <mergeCell ref="AQ5:AQ14"/>
    <mergeCell ref="AR5:AR14"/>
    <mergeCell ref="AS5:AS14"/>
    <mergeCell ref="AT5:AT14"/>
    <mergeCell ref="AO4:AO14"/>
    <mergeCell ref="AP4:AP14"/>
    <mergeCell ref="AQ4:AT4"/>
    <mergeCell ref="AU4:AU14"/>
  </mergeCells>
  <phoneticPr fontId="1"/>
  <conditionalFormatting sqref="B16:E16">
    <cfRule type="expression" dxfId="6" priority="3">
      <formula>B16=""</formula>
    </cfRule>
  </conditionalFormatting>
  <conditionalFormatting sqref="B17:AW17">
    <cfRule type="expression" dxfId="5" priority="34">
      <formula>B$17="未入力の項目があります。ご確認をお願いします。"</formula>
    </cfRule>
  </conditionalFormatting>
  <conditionalFormatting sqref="G16:N16">
    <cfRule type="expression" dxfId="4" priority="1">
      <formula>G16=""</formula>
    </cfRule>
  </conditionalFormatting>
  <conditionalFormatting sqref="Q16:Y16">
    <cfRule type="expression" dxfId="3" priority="4">
      <formula>Q16=""</formula>
    </cfRule>
  </conditionalFormatting>
  <conditionalFormatting sqref="AA16:AG16">
    <cfRule type="expression" dxfId="2" priority="13">
      <formula>AA16=""</formula>
    </cfRule>
  </conditionalFormatting>
  <conditionalFormatting sqref="AJ16:AM16">
    <cfRule type="expression" dxfId="1" priority="9">
      <formula>AJ16=""</formula>
    </cfRule>
  </conditionalFormatting>
  <conditionalFormatting sqref="AQ16:AT16">
    <cfRule type="expression" dxfId="0" priority="5">
      <formula>AQ16=""</formula>
    </cfRule>
  </conditionalFormatting>
  <dataValidations count="6">
    <dataValidation imeMode="disabled" allowBlank="1" showInputMessage="1" showErrorMessage="1" prompt="入力必須項目です。" sqref="L16:M16" xr:uid="{00000000-0002-0000-0000-000000000000}"/>
    <dataValidation allowBlank="1" showInputMessage="1" showErrorMessage="1" prompt="入力必須項目です。" sqref="B16:E16" xr:uid="{00000000-0002-0000-0000-000001000000}"/>
    <dataValidation type="whole" errorStyle="warning" imeMode="disabled" operator="greaterThanOrEqual" showInputMessage="1" showErrorMessage="1" error="整数を入力してください。_x000a_該当が無い場合は、「0」を入力してください。" prompt="入力必須項目です。" sqref="AQ16:AT16 G16:K16 N16 Q16:X16 AA16:AG16 AJ16:AM16" xr:uid="{00000000-0002-0000-0000-000003000000}">
      <formula1>0</formula1>
    </dataValidation>
    <dataValidation imeMode="disabled" allowBlank="1" showInputMessage="1" showErrorMessage="1" sqref="F15:F16 AU15:AW16 G15:N15 AN16:AO16 AA15:AH15 Z15:Z16 Q15:X15 O15:P16 AJ15:AT15 AI15:AI16 AH16" xr:uid="{00000000-0002-0000-0000-000004000000}"/>
    <dataValidation type="whole" errorStyle="warning" imeMode="disabled" operator="greaterThanOrEqual" error="整数を入力してください。_x000a_該当が無い場合は、「0」のままにしてください。" prompt="入力必須項目です。" sqref="AP16" xr:uid="{00000000-0002-0000-0000-000005000000}">
      <formula1>0</formula1>
    </dataValidation>
    <dataValidation type="textLength" errorStyle="warning" allowBlank="1" showInputMessage="1" showErrorMessage="1" error="廃紙がある場合は、その理由、廃紙がない場合は「無し」と記載してください。" prompt="廃紙がない場合は「無し」と記載してください。" sqref="Y16" xr:uid="{00000000-0002-0000-0000-000007000000}">
      <formula1>2</formula1>
      <formula2>50</formula2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8" scale="46" fitToHeight="0" orientation="landscape" r:id="rId1"/>
  <ignoredErrors>
    <ignoredError sqref="AU16:AW1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【一般教育課程_都道府県等】</vt:lpstr>
      <vt:lpstr>【一般教育課程_都道府県等】!Print_Area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（作業用）【都道府県等一般】令和6年度学割証の使用に関する調書様式</dc:title>
  <dc:creator>JASSO</dc:creator>
  <cp:lastModifiedBy>user</cp:lastModifiedBy>
  <cp:lastPrinted>2024-10-04T01:48:17Z</cp:lastPrinted>
  <dcterms:created xsi:type="dcterms:W3CDTF">2020-07-16T07:50:23Z</dcterms:created>
  <dcterms:modified xsi:type="dcterms:W3CDTF">2024-10-04T01:48:20Z</dcterms:modified>
</cp:coreProperties>
</file>